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 tabRatio="586"/>
  </bookViews>
  <sheets>
    <sheet name="ОШ Деспот Стефан" sheetId="1" r:id="rId1"/>
  </sheets>
  <definedNames>
    <definedName name="_xlnm.Print_Area" localSheetId="0">'ОШ Деспот Стефан'!$A$1:$J$141</definedName>
    <definedName name="_xlnm.Print_Titles" localSheetId="0">'ОШ Деспот Стефан'!$7:$8</definedName>
  </definedNames>
  <calcPr calcId="145621" fullPrecision="0"/>
</workbook>
</file>

<file path=xl/calcChain.xml><?xml version="1.0" encoding="utf-8"?>
<calcChain xmlns="http://schemas.openxmlformats.org/spreadsheetml/2006/main">
  <c r="H11" i="1" l="1"/>
  <c r="J11" i="1" s="1"/>
  <c r="G11" i="1"/>
  <c r="I10" i="1"/>
  <c r="H10" i="1"/>
  <c r="G10" i="1"/>
  <c r="G19" i="1"/>
  <c r="H19" i="1"/>
  <c r="I19" i="1"/>
  <c r="J19" i="1"/>
  <c r="G20" i="1"/>
  <c r="H20" i="1"/>
  <c r="J20" i="1" s="1"/>
  <c r="H114" i="1"/>
  <c r="I114" i="1"/>
  <c r="J114" i="1" s="1"/>
  <c r="J10" i="1" l="1"/>
  <c r="H133" i="1"/>
  <c r="J16" i="1"/>
  <c r="J132" i="1" s="1"/>
  <c r="I16" i="1"/>
  <c r="I132" i="1" s="1"/>
  <c r="H16" i="1"/>
  <c r="H132" i="1" s="1"/>
  <c r="H135" i="1"/>
  <c r="I135" i="1"/>
  <c r="J134" i="1"/>
  <c r="I134" i="1"/>
  <c r="H134" i="1"/>
  <c r="J136" i="1"/>
  <c r="I136" i="1"/>
  <c r="H136" i="1"/>
  <c r="J137" i="1"/>
  <c r="I137" i="1"/>
  <c r="H137" i="1"/>
  <c r="I133" i="1"/>
  <c r="J133" i="1"/>
  <c r="H138" i="1" l="1"/>
  <c r="J135" i="1"/>
  <c r="J138" i="1" s="1"/>
  <c r="I138" i="1"/>
  <c r="I139" i="1" l="1"/>
  <c r="I140" i="1" s="1"/>
  <c r="J139" i="1"/>
  <c r="J140" i="1" s="1"/>
  <c r="H139" i="1"/>
  <c r="H140" i="1" s="1"/>
</calcChain>
</file>

<file path=xl/sharedStrings.xml><?xml version="1.0" encoding="utf-8"?>
<sst xmlns="http://schemas.openxmlformats.org/spreadsheetml/2006/main" count="212" uniqueCount="147">
  <si>
    <t>Јединична цена</t>
  </si>
  <si>
    <t>Укупно</t>
  </si>
  <si>
    <t>Материјал</t>
  </si>
  <si>
    <t>Рад</t>
  </si>
  <si>
    <t>Свега</t>
  </si>
  <si>
    <t>м2</t>
  </si>
  <si>
    <t>Објекат: ОШ "ДЕСПОТ СТЕФАН ЛАЗАВЕВИЋ" - Београд</t>
  </si>
  <si>
    <t xml:space="preserve">П Р Е Д М Е Р  И  П Р Е Д Р А Ч У Н  Р А Д О В А </t>
  </si>
  <si>
    <t>А. ГРАЂЕВИНСКИ И ГРАЂЕВИНСКО-ЗАНАТСКИ РАДОВИ</t>
  </si>
  <si>
    <t>Врста радова</t>
  </si>
  <si>
    <t>РАДОВИ НА РУШЕЊУ</t>
  </si>
  <si>
    <t>1.</t>
  </si>
  <si>
    <t xml:space="preserve"> Јед. мере</t>
  </si>
  <si>
    <t>Количина</t>
  </si>
  <si>
    <t>Р.бр.</t>
  </si>
  <si>
    <t>м1</t>
  </si>
  <si>
    <t>Демонтажа, скидање, громобранске траке постављене преко слемена објекта, и од вентилационих капа до окапница од поцинкованог лима, са утоваром и одвозом на градску депонију.</t>
  </si>
  <si>
    <t>Обрачун по комаду демонтиране капе.</t>
  </si>
  <si>
    <t>ком.</t>
  </si>
  <si>
    <t>РАДОВИ НА РУШЕЊУ УКУПНО:</t>
  </si>
  <si>
    <t>2.</t>
  </si>
  <si>
    <t>ТЕСАРКИ РАДОВИ</t>
  </si>
  <si>
    <t>Обрачун по м2 косих површина.</t>
  </si>
  <si>
    <t>1.1.</t>
  </si>
  <si>
    <t>Набавка материјала, транспорт, дизање на кров и постављање дашчане подлоге од даске 24мм на место уклоњених оштечених дасака.</t>
  </si>
  <si>
    <t>2.1.</t>
  </si>
  <si>
    <t>3.</t>
  </si>
  <si>
    <t>3.1.</t>
  </si>
  <si>
    <t>Обрачун по м2 укпно изведене површине.</t>
  </si>
  <si>
    <t>Демонтажа хоризонталних олука од поцинкованог лима дебњине 0,55мм који се налазе у бетонском кориту 30х30цм, са утоваром и одвозом на градску депонију.</t>
  </si>
  <si>
    <t>ХИДРОИЗОЛАТЕРСКИ РАДОВИ УКУПНО:</t>
  </si>
  <si>
    <t xml:space="preserve">ХИДРОИЗОЛАТЕРСКИ РАДОВИ </t>
  </si>
  <si>
    <t>2.2.</t>
  </si>
  <si>
    <t>4.</t>
  </si>
  <si>
    <t>ЛИМАРСКИ РАДОВИ</t>
  </si>
  <si>
    <t>4.1.</t>
  </si>
  <si>
    <t>ЛИМАРСКИ РАДОВИ УКУПНО:</t>
  </si>
  <si>
    <t>5.</t>
  </si>
  <si>
    <t>РАЗНИ РАДОВИ</t>
  </si>
  <si>
    <t>РАЗНИ РАДОВИ УКУПНО:</t>
  </si>
  <si>
    <t>5.1.</t>
  </si>
  <si>
    <t>Обрачун по м1 монтиране траке.</t>
  </si>
  <si>
    <t>5.2.</t>
  </si>
  <si>
    <t>Обрачун по комаду монтиране капе.</t>
  </si>
  <si>
    <t>Р Е К А П И Т У Л А Ц И Ј А</t>
  </si>
  <si>
    <t>Обрачун по м1 монтиране окапнице.</t>
  </si>
  <si>
    <t>Обрачун по м1 монтиране опшивке.</t>
  </si>
  <si>
    <t>Обрачун по м1 монтираног олука.</t>
  </si>
  <si>
    <t>Обрачун по м1 дeмонтираног олука.</t>
  </si>
  <si>
    <t>Обрачун по м1 дeмонтиране опшивке.</t>
  </si>
  <si>
    <t>Обрачун по м1 дeмонтиране окапнице.</t>
  </si>
  <si>
    <t>Обрачун по м1 дeмонтиране траке.</t>
  </si>
  <si>
    <t>Демонтажа кровног покривача од салонитки на преосталом делу ламеле "Б", ламели "Ц" и ламели "Д" , са утоваром и одвозом на градску депонију.</t>
  </si>
  <si>
    <t>(8,00*6,00*2)+(9,50*9,00*4)+(9,00*3,00*4)+(40,00*10,20*2)=</t>
  </si>
  <si>
    <t>Демонтажа, скидање, тер хартије, којом је покривена дашчана подлога испод кровног покривача на делу ламеле "Б" и на ламелама "Ц" и "Д", са утоваром и одвозом на градску депонију.</t>
  </si>
  <si>
    <t>(9,00+2,00)*2+(3,00+2,00)*2+(6,00+2,00)+1,00*8+(40,00+10,20*2)=</t>
  </si>
  <si>
    <t>1.362,00*20%</t>
  </si>
  <si>
    <t>10,00*5*2+9,00*2*2+10,50*2*2=</t>
  </si>
  <si>
    <t>9,50*4*2+9,00*4*2+8,00*2*2+10,20*2*2=</t>
  </si>
  <si>
    <t>9,00*4*2+3,00*2*2+6,00*2+0,50*4*2+40,00*2=</t>
  </si>
  <si>
    <t>10,00*5*2+10,50*2*2</t>
  </si>
  <si>
    <t>ПРИПРЕМНИ РАДОВИ</t>
  </si>
  <si>
    <t>ПРИПРЕМНИ РАДОВИ УКУПНО:</t>
  </si>
  <si>
    <t>Монтажа и демонтажа радне платформе од челичне цевасте скеле димензије у основи 3,00х3,00м, висине до 15,00м која служи за монтажу дизалице помоћу које ће се спуштати демонтирани кровни покривач. Платформу учврстити типловањем у зид објекта и попатосити последење две етаже. Формирати је на делу ламеле "Ц"и "Д". Ценом обухватити и монтажу дизалице.</t>
  </si>
  <si>
    <t>Обрачун по комаду монтажа и демонтажа.</t>
  </si>
  <si>
    <t>ком</t>
  </si>
  <si>
    <t>ТЕСАРСКИ РАДОВИ УКУПНО:</t>
  </si>
  <si>
    <t>2.3.</t>
  </si>
  <si>
    <t>2.4.</t>
  </si>
  <si>
    <t>2.5.</t>
  </si>
  <si>
    <t>2.6.</t>
  </si>
  <si>
    <t>2.7.</t>
  </si>
  <si>
    <t>2.8.</t>
  </si>
  <si>
    <t>2.9.</t>
  </si>
  <si>
    <t>ТЕСАРСКИ РАДОВИ</t>
  </si>
  <si>
    <t>3.2.</t>
  </si>
  <si>
    <t>5.3.</t>
  </si>
  <si>
    <t>5.4.</t>
  </si>
  <si>
    <t>6.</t>
  </si>
  <si>
    <t>6.1.</t>
  </si>
  <si>
    <t>6.2.</t>
  </si>
  <si>
    <t>3.3.</t>
  </si>
  <si>
    <t>Набавка материјала, транспорт, подизање на кров и постављање подложног слоја од геотекстила 300гр/м2 на пропремљену подлогу.</t>
  </si>
  <si>
    <t>Набавка материјала, транспорт, дизање на кров и постављање громобранске поцинковане траке 30/4, са укрсним комадима, хватаљкама за олук и потпорама вода и повезивање на постојеће вертикалне спустове.</t>
  </si>
  <si>
    <t>Обрачун по мерном месту.</t>
  </si>
  <si>
    <t>Демонтажа окапница, поклопаца, бетонских венаца на крову између ламела. Окапнице су од поцинкованог лима дебљине 0,55мм, р.ш. до 95 цм, са утоваром и одвозом на градску депонију.</t>
  </si>
  <si>
    <t>3.4.</t>
  </si>
  <si>
    <t>Обрачун по м1 изведених радова.</t>
  </si>
  <si>
    <t>УКУПНО :</t>
  </si>
  <si>
    <t>ПДВ 20% :</t>
  </si>
  <si>
    <t>УКУПНО СА ПДВ:</t>
  </si>
  <si>
    <t>15,00*9</t>
  </si>
  <si>
    <t>5.5.</t>
  </si>
  <si>
    <t>Обрачун по м1 монтиране лајсне.</t>
  </si>
  <si>
    <t>7,00*4=</t>
  </si>
  <si>
    <t>9,00*2*2+3,00*2*2+6,00*2+0,50*4*2+40,00*2+3,00*6*2=</t>
  </si>
  <si>
    <t>4.2.</t>
  </si>
  <si>
    <t>Набавка материјала, транспорт, подизање на кров и покривање крова хидроизолационом кровном мембраном дебљине 1,5мм, типа Sikaplan 15G или одговарајућег квалитета, која се поставља у систему механички причвршћених мембарана. Претходно преко дашчане подлоге поставити слој геотекстила, који не улази у цену, и покривати кров у свему према упутству и стандардима произвођача система. Извршити покривање косих површина, бетонских зидова изнад кровних равни и олука са олучним венцом. Ценом обухватити равне и угаоне лајсне од пластифицираног лима из система хидроизолационе мембране као и одговарајуће типлове за фиксирање мембране.</t>
  </si>
  <si>
    <t>4.3.</t>
  </si>
  <si>
    <t>Изолатерска обрада стубова димензија 120х20 цм издигнутих у односу на кровну раван на сегменту "Д".</t>
  </si>
  <si>
    <t>Обрачун по комаду обрађеног стуба.</t>
  </si>
  <si>
    <t>6*2=</t>
  </si>
  <si>
    <t>Монтажа и демонтажа скеле, платформе, за монтажу вертикалних олука. Платформу монтирати за сваку олучну вертикалу о основи до 2,00х1,00м1, а висине 15,00м1. Платформу причвстити типлавањем у зид објекта и попатосити сваку етажу.</t>
  </si>
  <si>
    <t>3.5.</t>
  </si>
  <si>
    <t>Поправка елемената дрвене кровне конструкције, делова носача и рогова, прикивањем обостраних дашчаних подвеза. Радове извести сувом резаном грађом 1. класе и челичним спојним средствима по општим условима за извођење на ламели "Ц".</t>
  </si>
  <si>
    <t>Обрачун по м1 монтажа и демонтажа.</t>
  </si>
  <si>
    <t>1.2.</t>
  </si>
  <si>
    <t>Припрема подлоге обарањем вертикалног фалца лименог кровног покривача на крововима изнад улаза, изнад сале за приредбе и свлачионица око фискултурне сале. Све фалцеве оборити како би хидроизолациона пвц мембрана имала хоризонталну површину.</t>
  </si>
  <si>
    <t>Обрачун по м2 лименог кровног покривача.</t>
  </si>
  <si>
    <t>195,00+105,00+65,00+445,00=</t>
  </si>
  <si>
    <t>Демонтажа опшивки од поцинкованог лима дебљине 0,55мм р.ш. до 33цм, са утоваром и одвозом на градску депонију. Опшивке се налазе уз кровне равни на бетонским зидовима.</t>
  </si>
  <si>
    <t>ламела "Ц" и ламела "Д"</t>
  </si>
  <si>
    <t>24,00+25,00+75,00=</t>
  </si>
  <si>
    <t>холкери на крововима покривеним лимом</t>
  </si>
  <si>
    <t>кров изнад сале за приредбе</t>
  </si>
  <si>
    <t>15,50*4+2,70*3+5,50*2+0,30*10+0,50*6+0,50*12=</t>
  </si>
  <si>
    <t>Демонтажа оштећеног, иструлелог , дешчаног пода испод кровног покривача на ламелама "Ц" и "Д", са спуштањем, утоваром и одвозом на градску депонију. За обрачун се узима 20% укупне површине косих површина.</t>
  </si>
  <si>
    <t>2.10.</t>
  </si>
  <si>
    <t>Демонтажа линијског снегобрана са крова на сали за приредбе.</t>
  </si>
  <si>
    <t>Обрачун по м1 дeмонтираног снегобрана.</t>
  </si>
  <si>
    <t>(2,70*3+5,50*2)*2=</t>
  </si>
  <si>
    <t>Набавка материјала, израда, трнспорт, подизање на кров и монтажа окапница, поклопаца, бетонских венаца на крову између ламела. Окапнице су од поцинкованог лима дебљине 0,55мм, р.ш. до 95цм на ламелама "Ц" и"Д".</t>
  </si>
  <si>
    <t>на ламелама "Ц" и"Д"</t>
  </si>
  <si>
    <t>на крововима изнад улаза и свлачионица</t>
  </si>
  <si>
    <t>ламела "Ц" иламела "Д"</t>
  </si>
  <si>
    <t>Набавка материјала, израда, транспорт, подизање на кров и монтажа окапница од пластифицираног лима  р.ш. до 14цм за које ће се топлим ваздухом заваривати пвц мембрана. Окапнице се налазе на венцу хоризонталног олука и на издигнутим стубовима на ламели "Ц" и "Д".</t>
  </si>
  <si>
    <t>кровови на улазима, сали за прирдбе и свлачионицама</t>
  </si>
  <si>
    <t>50,00+65,00+60,00</t>
  </si>
  <si>
    <t>кровови изнад улаза, сале за приредбе и свлачионица са холкерима х=30цм и олуцима</t>
  </si>
  <si>
    <t>1.362,00+(9,00*4+3,00*4+0,50*2*2+6,00*2+40,00*2)*0,70+(10,00*6)*1,3+10,00*0,90*4+9,00*0,90*2*2+10,50*4*0,90=1.645,60м2</t>
  </si>
  <si>
    <t>230,00+130,00+190,00+500,00=1.050,00м2</t>
  </si>
  <si>
    <t>Мерење и издавање стручног налаза за громобранску инсталацију на сваком мерном месту за ламеле "Ц" и "Д" и осталим крововима са заменом укрсних комада.</t>
  </si>
  <si>
    <t>6.3.</t>
  </si>
  <si>
    <t>Обрачун по м1комплетне позиције</t>
  </si>
  <si>
    <t>Засецање калканских зидова од фасадне опеке на холкерима где се постаљају пвц лајсне које се увлаче у засеке. Засек је дубине 1цм. Спој пвц лајсне и фасдног зида се након постављања хидроизолационе пвц мембране гитује полиуретанским гитом типа Siikaflex 11 FC или слично што улази у цену датог описа.</t>
  </si>
  <si>
    <t>Набавка материјала, израда, трнспорт, подизање на кров и монтажа "пуц" лајсни од поцинкованог лима дебљине 0,55мм, р.ш. до 20цм, које се постављају на калканским зидовима где је уздигнута пвц мембрана.</t>
  </si>
  <si>
    <t>9,00*8+10,20*4=</t>
  </si>
  <si>
    <t>Замена оштећених дрвених рогова димензија 10/12цм, набавка и монтажа нових рогова димензија 10/12 цм, дужине 9,00м1 на ламели "Ц" и "Д", од суве праве јелове грађе</t>
  </si>
  <si>
    <t>Замена оштећених дрвених рожњача димензија 10/12цм, набавка и монтажа нових рожњача димензија 10/12 цм, дужине 3,00м1 на ламели "Ц" и "Д", од суве праве јелове грађе</t>
  </si>
  <si>
    <t>3,00*22=</t>
  </si>
  <si>
    <t>15,00*11</t>
  </si>
  <si>
    <t>Обрачун по м² косе површине.</t>
  </si>
  <si>
    <r>
      <t>Демонтажа вентилационих капа Ø110</t>
    </r>
    <r>
      <rPr>
        <sz val="8.25"/>
        <rFont val="Arial"/>
        <family val="2"/>
      </rPr>
      <t xml:space="preserve"> </t>
    </r>
    <r>
      <rPr>
        <sz val="11"/>
        <rFont val="Arial"/>
        <family val="2"/>
      </rPr>
      <t>од поцинкованог лима дебљине 0,55мм и одвоз на градску депонију.</t>
    </r>
  </si>
  <si>
    <r>
      <t>Демонтажа вертикалних Ø150</t>
    </r>
    <r>
      <rPr>
        <sz val="8.25"/>
        <rFont val="Arial"/>
        <family val="2"/>
      </rPr>
      <t xml:space="preserve"> </t>
    </r>
    <r>
      <rPr>
        <sz val="11"/>
        <rFont val="Arial"/>
        <family val="2"/>
      </rPr>
      <t>олука од пластифицираног лима дебњине 0,55мм, са утоваром и одвозом на градску депонију.</t>
    </r>
  </si>
  <si>
    <r>
      <t>Набавка материјала, израда, транспорт и монтажа вертикалних Ø150</t>
    </r>
    <r>
      <rPr>
        <sz val="8.25"/>
        <rFont val="Arial"/>
        <family val="2"/>
      </rPr>
      <t xml:space="preserve"> </t>
    </r>
    <r>
      <rPr>
        <sz val="11"/>
        <rFont val="Arial"/>
        <family val="2"/>
      </rPr>
      <t>олука од поцинкованог лима дебњине 0,55мм. Носачи олука су од металног флаха, бојени.</t>
    </r>
  </si>
  <si>
    <r>
      <t>Набавка и монтажа вентилационих капа Ø110</t>
    </r>
    <r>
      <rPr>
        <sz val="8.25"/>
        <rFont val="Arial"/>
        <family val="2"/>
      </rPr>
      <t xml:space="preserve"> </t>
    </r>
    <r>
      <rPr>
        <sz val="11"/>
        <rFont val="Arial"/>
        <family val="2"/>
      </rPr>
      <t>од поцинкованог лима дебљине 0,55мм на местима демонтираних капа.</t>
    </r>
  </si>
  <si>
    <t>ИНВЕТИЦИОНО ОДРЖАВАЊЕ КРОВА ОБЈЕКТА - ЛАМЕЛЕ "Ц" И "Д"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</si>
</sst>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11"/>
      <name val="Arial"/>
      <family val="2"/>
    </font>
    <font>
      <sz val="8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.25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2" fontId="4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right" vertical="top" wrapText="1"/>
    </xf>
    <xf numFmtId="2" fontId="1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justify" vertical="top" wrapText="1"/>
    </xf>
    <xf numFmtId="0" fontId="5" fillId="0" borderId="19" xfId="0" applyFont="1" applyFill="1" applyBorder="1"/>
    <xf numFmtId="4" fontId="5" fillId="0" borderId="19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4" fontId="3" fillId="0" borderId="16" xfId="0" applyNumberFormat="1" applyFont="1" applyFill="1" applyBorder="1" applyAlignment="1">
      <alignment horizontal="right" wrapText="1"/>
    </xf>
    <xf numFmtId="4" fontId="1" fillId="0" borderId="14" xfId="0" applyNumberFormat="1" applyFont="1" applyFill="1" applyBorder="1" applyAlignment="1">
      <alignment horizontal="right" wrapText="1"/>
    </xf>
    <xf numFmtId="4" fontId="1" fillId="0" borderId="15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right" wrapText="1"/>
    </xf>
    <xf numFmtId="4" fontId="1" fillId="0" borderId="3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4" fontId="3" fillId="0" borderId="17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wrapText="1"/>
    </xf>
    <xf numFmtId="4" fontId="5" fillId="0" borderId="0" xfId="0" applyNumberFormat="1" applyFont="1" applyFill="1" applyAlignment="1">
      <alignment wrapText="1"/>
    </xf>
    <xf numFmtId="0" fontId="1" fillId="0" borderId="25" xfId="0" applyFont="1" applyFill="1" applyBorder="1" applyAlignment="1">
      <alignment horizontal="justify" vertical="top" wrapText="1"/>
    </xf>
    <xf numFmtId="0" fontId="1" fillId="0" borderId="25" xfId="0" applyFont="1" applyFill="1" applyBorder="1" applyAlignment="1">
      <alignment horizontal="center" wrapText="1"/>
    </xf>
    <xf numFmtId="4" fontId="1" fillId="0" borderId="25" xfId="0" applyNumberFormat="1" applyFont="1" applyFill="1" applyBorder="1" applyAlignment="1">
      <alignment horizontal="right" wrapText="1"/>
    </xf>
    <xf numFmtId="4" fontId="1" fillId="0" borderId="26" xfId="0" applyNumberFormat="1" applyFont="1" applyFill="1" applyBorder="1" applyAlignment="1">
      <alignment horizontal="right" wrapText="1"/>
    </xf>
    <xf numFmtId="4" fontId="1" fillId="0" borderId="27" xfId="0" applyNumberFormat="1" applyFont="1" applyFill="1" applyBorder="1" applyAlignment="1">
      <alignment horizontal="right" wrapText="1"/>
    </xf>
    <xf numFmtId="4" fontId="3" fillId="0" borderId="28" xfId="0" applyNumberFormat="1" applyFont="1" applyFill="1" applyBorder="1" applyAlignment="1">
      <alignment horizontal="right" wrapText="1"/>
    </xf>
    <xf numFmtId="0" fontId="5" fillId="0" borderId="2" xfId="0" applyFont="1" applyFill="1" applyBorder="1"/>
    <xf numFmtId="4" fontId="5" fillId="0" borderId="2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 wrapText="1"/>
    </xf>
    <xf numFmtId="4" fontId="3" fillId="2" borderId="7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4" fontId="3" fillId="2" borderId="8" xfId="0" applyNumberFormat="1" applyFont="1" applyFill="1" applyBorder="1" applyAlignment="1">
      <alignment horizontal="right" wrapText="1"/>
    </xf>
    <xf numFmtId="4" fontId="3" fillId="2" borderId="9" xfId="0" applyNumberFormat="1" applyFont="1" applyFill="1" applyBorder="1" applyAlignment="1">
      <alignment horizontal="right" wrapText="1"/>
    </xf>
    <xf numFmtId="4" fontId="3" fillId="2" borderId="10" xfId="0" applyNumberFormat="1" applyFont="1" applyFill="1" applyBorder="1" applyAlignment="1">
      <alignment horizontal="right" wrapText="1"/>
    </xf>
    <xf numFmtId="0" fontId="6" fillId="0" borderId="0" xfId="0" applyNumberFormat="1" applyFont="1" applyFill="1" applyBorder="1" applyAlignment="1">
      <alignment wrapText="1"/>
    </xf>
    <xf numFmtId="0" fontId="6" fillId="0" borderId="0" xfId="0" applyNumberFormat="1" applyFont="1" applyFill="1" applyAlignment="1">
      <alignment wrapText="1"/>
    </xf>
    <xf numFmtId="4" fontId="6" fillId="0" borderId="0" xfId="0" applyNumberFormat="1" applyFont="1" applyFill="1" applyAlignment="1">
      <alignment wrapText="1"/>
    </xf>
    <xf numFmtId="0" fontId="5" fillId="0" borderId="7" xfId="0" applyFont="1" applyFill="1" applyBorder="1"/>
    <xf numFmtId="4" fontId="5" fillId="0" borderId="7" xfId="0" applyNumberFormat="1" applyFont="1" applyFill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justify" vertical="top" wrapText="1"/>
    </xf>
    <xf numFmtId="0" fontId="1" fillId="0" borderId="21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right" wrapText="1"/>
    </xf>
    <xf numFmtId="4" fontId="1" fillId="0" borderId="22" xfId="0" applyNumberFormat="1" applyFont="1" applyFill="1" applyBorder="1" applyAlignment="1">
      <alignment horizontal="right" wrapText="1"/>
    </xf>
    <xf numFmtId="4" fontId="1" fillId="0" borderId="23" xfId="0" applyNumberFormat="1" applyFont="1" applyFill="1" applyBorder="1" applyAlignment="1">
      <alignment horizontal="right" wrapText="1"/>
    </xf>
    <xf numFmtId="4" fontId="3" fillId="0" borderId="24" xfId="0" applyNumberFormat="1" applyFont="1" applyFill="1" applyBorder="1" applyAlignment="1">
      <alignment horizontal="right" wrapText="1"/>
    </xf>
    <xf numFmtId="0" fontId="1" fillId="0" borderId="21" xfId="0" applyNumberFormat="1" applyFont="1" applyFill="1" applyBorder="1" applyAlignment="1">
      <alignment horizontal="justify" vertical="top" wrapText="1"/>
    </xf>
    <xf numFmtId="2" fontId="1" fillId="0" borderId="21" xfId="0" applyNumberFormat="1" applyFont="1" applyFill="1" applyBorder="1" applyAlignment="1">
      <alignment horizontal="center" wrapText="1"/>
    </xf>
    <xf numFmtId="0" fontId="5" fillId="0" borderId="21" xfId="0" applyNumberFormat="1" applyFont="1" applyFill="1" applyBorder="1" applyAlignment="1">
      <alignment wrapText="1"/>
    </xf>
    <xf numFmtId="4" fontId="5" fillId="0" borderId="21" xfId="0" applyNumberFormat="1" applyFont="1" applyFill="1" applyBorder="1" applyAlignment="1">
      <alignment horizontal="right" wrapText="1"/>
    </xf>
    <xf numFmtId="0" fontId="5" fillId="0" borderId="22" xfId="0" applyNumberFormat="1" applyFont="1" applyFill="1" applyBorder="1" applyAlignment="1">
      <alignment horizontal="right" wrapText="1"/>
    </xf>
    <xf numFmtId="0" fontId="5" fillId="0" borderId="23" xfId="0" applyNumberFormat="1" applyFont="1" applyFill="1" applyBorder="1" applyAlignment="1">
      <alignment horizontal="right" wrapText="1"/>
    </xf>
    <xf numFmtId="0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wrapText="1"/>
    </xf>
    <xf numFmtId="0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right" wrapText="1"/>
    </xf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 wrapText="1"/>
    </xf>
    <xf numFmtId="4" fontId="3" fillId="2" borderId="13" xfId="0" applyNumberFormat="1" applyFont="1" applyFill="1" applyBorder="1" applyAlignment="1">
      <alignment horizontal="right" wrapText="1"/>
    </xf>
    <xf numFmtId="4" fontId="3" fillId="2" borderId="14" xfId="0" applyNumberFormat="1" applyFont="1" applyFill="1" applyBorder="1" applyAlignment="1">
      <alignment horizontal="right" wrapText="1"/>
    </xf>
    <xf numFmtId="4" fontId="3" fillId="2" borderId="15" xfId="0" applyNumberFormat="1" applyFont="1" applyFill="1" applyBorder="1" applyAlignment="1">
      <alignment horizontal="right" wrapText="1"/>
    </xf>
    <xf numFmtId="4" fontId="3" fillId="2" borderId="16" xfId="0" applyNumberFormat="1" applyFont="1" applyFill="1" applyBorder="1" applyAlignment="1">
      <alignment horizontal="right" wrapText="1"/>
    </xf>
    <xf numFmtId="0" fontId="3" fillId="0" borderId="12" xfId="0" applyFont="1" applyFill="1" applyBorder="1" applyAlignment="1"/>
    <xf numFmtId="4" fontId="3" fillId="0" borderId="12" xfId="0" applyNumberFormat="1" applyFont="1" applyFill="1" applyBorder="1" applyAlignment="1"/>
    <xf numFmtId="0" fontId="5" fillId="0" borderId="21" xfId="0" applyFont="1" applyFill="1" applyBorder="1"/>
    <xf numFmtId="4" fontId="5" fillId="0" borderId="21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wrapText="1"/>
    </xf>
    <xf numFmtId="4" fontId="3" fillId="0" borderId="12" xfId="0" applyNumberFormat="1" applyFont="1" applyFill="1" applyBorder="1" applyAlignment="1">
      <alignment horizontal="center" wrapText="1"/>
    </xf>
    <xf numFmtId="4" fontId="3" fillId="0" borderId="12" xfId="0" applyNumberFormat="1" applyFont="1" applyFill="1" applyBorder="1" applyAlignment="1">
      <alignment horizontal="right" wrapText="1"/>
    </xf>
    <xf numFmtId="0" fontId="1" fillId="0" borderId="18" xfId="0" applyFont="1" applyFill="1" applyBorder="1" applyAlignment="1">
      <alignment vertical="top" wrapText="1"/>
    </xf>
    <xf numFmtId="4" fontId="1" fillId="0" borderId="18" xfId="0" applyNumberFormat="1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1" fillId="4" borderId="25" xfId="0" applyFont="1" applyFill="1" applyBorder="1" applyAlignment="1">
      <alignment horizontal="justify" vertical="top" wrapText="1"/>
    </xf>
    <xf numFmtId="3" fontId="8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vertical="center" wrapText="1"/>
    </xf>
    <xf numFmtId="3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wrapText="1"/>
    </xf>
    <xf numFmtId="3" fontId="9" fillId="3" borderId="32" xfId="0" applyNumberFormat="1" applyFont="1" applyFill="1" applyBorder="1" applyAlignment="1">
      <alignment vertical="center" wrapText="1"/>
    </xf>
    <xf numFmtId="3" fontId="4" fillId="3" borderId="33" xfId="0" applyNumberFormat="1" applyFont="1" applyFill="1" applyBorder="1" applyAlignment="1">
      <alignment horizontal="right" vertical="center" wrapText="1"/>
    </xf>
    <xf numFmtId="3" fontId="9" fillId="3" borderId="33" xfId="0" applyNumberFormat="1" applyFont="1" applyFill="1" applyBorder="1" applyAlignment="1">
      <alignment horizontal="right" vertical="center" wrapText="1"/>
    </xf>
    <xf numFmtId="3" fontId="9" fillId="3" borderId="34" xfId="0" applyNumberFormat="1" applyFont="1" applyFill="1" applyBorder="1" applyAlignment="1">
      <alignment horizontal="right" vertical="center" wrapText="1"/>
    </xf>
    <xf numFmtId="4" fontId="9" fillId="3" borderId="29" xfId="0" applyNumberFormat="1" applyFont="1" applyFill="1" applyBorder="1" applyAlignment="1">
      <alignment horizontal="right" vertical="center" wrapText="1"/>
    </xf>
    <xf numFmtId="4" fontId="4" fillId="3" borderId="29" xfId="0" applyNumberFormat="1" applyFont="1" applyFill="1" applyBorder="1" applyAlignment="1">
      <alignment horizontal="right" vertical="center" wrapText="1"/>
    </xf>
    <xf numFmtId="3" fontId="9" fillId="3" borderId="30" xfId="0" applyNumberFormat="1" applyFont="1" applyFill="1" applyBorder="1" applyAlignment="1">
      <alignment vertical="center" wrapText="1"/>
    </xf>
    <xf numFmtId="3" fontId="4" fillId="3" borderId="18" xfId="0" applyNumberFormat="1" applyFont="1" applyFill="1" applyBorder="1" applyAlignment="1">
      <alignment horizontal="right" vertical="center" wrapText="1"/>
    </xf>
    <xf numFmtId="3" fontId="9" fillId="3" borderId="18" xfId="0" applyNumberFormat="1" applyFont="1" applyFill="1" applyBorder="1" applyAlignment="1">
      <alignment horizontal="right" vertical="center" wrapText="1"/>
    </xf>
    <xf numFmtId="3" fontId="9" fillId="3" borderId="31" xfId="0" applyNumberFormat="1" applyFont="1" applyFill="1" applyBorder="1" applyAlignment="1">
      <alignment horizontal="right" vertical="center" wrapText="1"/>
    </xf>
    <xf numFmtId="4" fontId="9" fillId="3" borderId="20" xfId="0" applyNumberFormat="1" applyFont="1" applyFill="1" applyBorder="1" applyAlignment="1">
      <alignment horizontal="right" vertical="center" wrapText="1"/>
    </xf>
    <xf numFmtId="4" fontId="4" fillId="3" borderId="20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wrapText="1"/>
    </xf>
    <xf numFmtId="0" fontId="6" fillId="0" borderId="0" xfId="0" applyFont="1" applyFill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20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3" fontId="10" fillId="0" borderId="7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top" wrapText="1"/>
    </xf>
    <xf numFmtId="3" fontId="1" fillId="0" borderId="21" xfId="0" applyNumberFormat="1" applyFont="1" applyFill="1" applyBorder="1" applyAlignment="1">
      <alignment horizontal="center" vertical="top" wrapText="1"/>
    </xf>
    <xf numFmtId="3" fontId="1" fillId="0" borderId="25" xfId="0" applyNumberFormat="1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1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/>
    <xf numFmtId="4" fontId="1" fillId="0" borderId="19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/>
    <xf numFmtId="1" fontId="1" fillId="0" borderId="21" xfId="0" applyNumberFormat="1" applyFont="1" applyFill="1" applyBorder="1" applyAlignment="1">
      <alignment horizontal="center" vertical="top" wrapText="1"/>
    </xf>
    <xf numFmtId="1" fontId="1" fillId="0" borderId="25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showZeros="0" tabSelected="1" view="pageBreakPreview" topLeftCell="A3" zoomScaleNormal="75" zoomScaleSheetLayoutView="100" workbookViewId="0">
      <selection activeCell="A3" sqref="A3"/>
    </sheetView>
  </sheetViews>
  <sheetFormatPr defaultRowHeight="12.75" x14ac:dyDescent="0.2"/>
  <cols>
    <col min="1" max="1" width="6" style="95" bestFit="1" customWidth="1"/>
    <col min="2" max="2" width="49" style="96" customWidth="1"/>
    <col min="3" max="3" width="10" style="97" bestFit="1" customWidth="1"/>
    <col min="4" max="4" width="10.28515625" style="98" bestFit="1" customWidth="1"/>
    <col min="5" max="5" width="10.85546875" style="97" bestFit="1" customWidth="1"/>
    <col min="6" max="6" width="10.42578125" style="97" bestFit="1" customWidth="1"/>
    <col min="7" max="7" width="10" style="99" customWidth="1"/>
    <col min="8" max="9" width="13.28515625" style="97" bestFit="1" customWidth="1"/>
    <col min="10" max="10" width="13.28515625" style="129" bestFit="1" customWidth="1"/>
    <col min="11" max="11" width="12.140625" style="100" customWidth="1"/>
    <col min="12" max="13" width="9.140625" style="100"/>
    <col min="14" max="14" width="15.140625" style="100" customWidth="1"/>
    <col min="15" max="16384" width="9.140625" style="100"/>
  </cols>
  <sheetData>
    <row r="1" spans="1:14" s="4" customFormat="1" ht="15" x14ac:dyDescent="0.2">
      <c r="A1" s="165" t="s">
        <v>6</v>
      </c>
      <c r="B1" s="165"/>
      <c r="C1" s="165"/>
      <c r="D1" s="165"/>
      <c r="E1" s="165"/>
      <c r="F1" s="165"/>
      <c r="G1" s="165"/>
      <c r="H1" s="165"/>
      <c r="I1" s="165"/>
      <c r="J1" s="165"/>
      <c r="K1" s="3"/>
    </row>
    <row r="2" spans="1:14" s="4" customFormat="1" ht="15" x14ac:dyDescent="0.2">
      <c r="A2" s="165" t="s">
        <v>146</v>
      </c>
      <c r="B2" s="165"/>
      <c r="C2" s="165"/>
      <c r="D2" s="165"/>
      <c r="E2" s="165"/>
      <c r="F2" s="165"/>
      <c r="G2" s="165"/>
      <c r="H2" s="165"/>
      <c r="I2" s="165"/>
      <c r="J2" s="165"/>
      <c r="K2" s="3"/>
    </row>
    <row r="3" spans="1:14" s="6" customFormat="1" ht="15.75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5"/>
    </row>
    <row r="4" spans="1:14" s="8" customFormat="1" ht="15.75" x14ac:dyDescent="0.2">
      <c r="A4" s="177" t="s">
        <v>7</v>
      </c>
      <c r="B4" s="177"/>
      <c r="C4" s="177"/>
      <c r="D4" s="177"/>
      <c r="E4" s="177"/>
      <c r="F4" s="177"/>
      <c r="G4" s="177"/>
      <c r="H4" s="177"/>
      <c r="I4" s="177"/>
      <c r="J4" s="177"/>
      <c r="K4" s="7"/>
    </row>
    <row r="5" spans="1:14" s="6" customFormat="1" ht="7.5" customHeight="1" thickBot="1" x14ac:dyDescent="0.25">
      <c r="A5" s="9"/>
      <c r="B5" s="9"/>
      <c r="C5" s="9"/>
      <c r="D5" s="10"/>
      <c r="E5" s="9"/>
      <c r="F5" s="9"/>
      <c r="G5" s="9"/>
      <c r="H5" s="9"/>
      <c r="I5" s="9"/>
      <c r="J5" s="9"/>
      <c r="K5" s="5"/>
    </row>
    <row r="6" spans="1:14" s="6" customFormat="1" ht="16.5" thickBot="1" x14ac:dyDescent="0.25">
      <c r="A6" s="155" t="s">
        <v>8</v>
      </c>
      <c r="B6" s="156"/>
      <c r="C6" s="156"/>
      <c r="D6" s="156"/>
      <c r="E6" s="156"/>
      <c r="F6" s="156"/>
      <c r="G6" s="156"/>
      <c r="H6" s="156"/>
      <c r="I6" s="156"/>
      <c r="J6" s="156"/>
      <c r="K6" s="5"/>
    </row>
    <row r="7" spans="1:14" s="12" customFormat="1" ht="13.5" thickBot="1" x14ac:dyDescent="0.25">
      <c r="A7" s="171" t="s">
        <v>14</v>
      </c>
      <c r="B7" s="171" t="s">
        <v>9</v>
      </c>
      <c r="C7" s="171" t="s">
        <v>12</v>
      </c>
      <c r="D7" s="173" t="s">
        <v>13</v>
      </c>
      <c r="E7" s="167" t="s">
        <v>0</v>
      </c>
      <c r="F7" s="168"/>
      <c r="G7" s="168"/>
      <c r="H7" s="169" t="s">
        <v>1</v>
      </c>
      <c r="I7" s="170"/>
      <c r="J7" s="170"/>
      <c r="K7" s="11"/>
    </row>
    <row r="8" spans="1:14" s="12" customFormat="1" ht="15" thickBot="1" x14ac:dyDescent="0.25">
      <c r="A8" s="172"/>
      <c r="B8" s="172"/>
      <c r="C8" s="172"/>
      <c r="D8" s="174"/>
      <c r="E8" s="13" t="s">
        <v>2</v>
      </c>
      <c r="F8" s="14" t="s">
        <v>3</v>
      </c>
      <c r="G8" s="14" t="s">
        <v>4</v>
      </c>
      <c r="H8" s="14" t="s">
        <v>2</v>
      </c>
      <c r="I8" s="14" t="s">
        <v>3</v>
      </c>
      <c r="J8" s="14" t="s">
        <v>4</v>
      </c>
      <c r="K8" s="11"/>
    </row>
    <row r="9" spans="1:14" s="12" customFormat="1" ht="15.75" thickBot="1" x14ac:dyDescent="0.3">
      <c r="A9" s="15" t="s">
        <v>11</v>
      </c>
      <c r="B9" s="16" t="s">
        <v>61</v>
      </c>
      <c r="C9" s="157"/>
      <c r="D9" s="158"/>
      <c r="E9" s="158"/>
      <c r="F9" s="158"/>
      <c r="G9" s="158"/>
      <c r="H9" s="158"/>
      <c r="I9" s="158"/>
      <c r="J9" s="159"/>
      <c r="K9" s="11"/>
    </row>
    <row r="10" spans="1:14" s="12" customFormat="1" ht="128.25" x14ac:dyDescent="0.25">
      <c r="A10" s="178" t="s">
        <v>23</v>
      </c>
      <c r="B10" s="17" t="s">
        <v>63</v>
      </c>
      <c r="C10" s="18"/>
      <c r="D10" s="19"/>
      <c r="E10" s="20"/>
      <c r="F10" s="21"/>
      <c r="G10" s="22">
        <f t="shared" ref="G10:G11" si="0">E10+F10</f>
        <v>0</v>
      </c>
      <c r="H10" s="23">
        <f t="shared" ref="H10:H11" si="1">D10*E10</f>
        <v>0</v>
      </c>
      <c r="I10" s="24">
        <f>D10*F10</f>
        <v>0</v>
      </c>
      <c r="J10" s="22">
        <f t="shared" ref="J10:J11" si="2">H10+I10</f>
        <v>0</v>
      </c>
      <c r="K10" s="11"/>
    </row>
    <row r="11" spans="1:14" s="12" customFormat="1" ht="15" x14ac:dyDescent="0.25">
      <c r="A11" s="160"/>
      <c r="B11" s="25" t="s">
        <v>64</v>
      </c>
      <c r="C11" s="26"/>
      <c r="D11" s="27"/>
      <c r="E11" s="28"/>
      <c r="F11" s="29"/>
      <c r="G11" s="30">
        <f t="shared" si="0"/>
        <v>0</v>
      </c>
      <c r="H11" s="28">
        <f t="shared" si="1"/>
        <v>0</v>
      </c>
      <c r="I11" s="29"/>
      <c r="J11" s="30">
        <f t="shared" si="2"/>
        <v>0</v>
      </c>
      <c r="K11" s="31"/>
      <c r="N11" s="32"/>
    </row>
    <row r="12" spans="1:14" s="12" customFormat="1" ht="15" x14ac:dyDescent="0.25">
      <c r="A12" s="176"/>
      <c r="B12" s="33">
        <v>2</v>
      </c>
      <c r="C12" s="34" t="s">
        <v>18</v>
      </c>
      <c r="D12" s="35">
        <v>2</v>
      </c>
      <c r="E12" s="36"/>
      <c r="F12" s="37"/>
      <c r="G12" s="38"/>
      <c r="H12" s="36"/>
      <c r="I12" s="37"/>
      <c r="J12" s="38"/>
      <c r="K12" s="31"/>
      <c r="N12" s="32"/>
    </row>
    <row r="13" spans="1:14" s="12" customFormat="1" ht="99.75" x14ac:dyDescent="0.25">
      <c r="A13" s="160" t="s">
        <v>106</v>
      </c>
      <c r="B13" s="25" t="s">
        <v>107</v>
      </c>
      <c r="C13" s="39"/>
      <c r="D13" s="40"/>
      <c r="E13" s="41"/>
      <c r="F13" s="42"/>
      <c r="G13" s="30"/>
      <c r="H13" s="28"/>
      <c r="I13" s="29"/>
      <c r="J13" s="30"/>
      <c r="K13" s="11"/>
    </row>
    <row r="14" spans="1:14" s="12" customFormat="1" ht="15" x14ac:dyDescent="0.25">
      <c r="A14" s="160"/>
      <c r="B14" s="25" t="s">
        <v>108</v>
      </c>
      <c r="C14" s="26"/>
      <c r="D14" s="27"/>
      <c r="E14" s="28"/>
      <c r="F14" s="29"/>
      <c r="G14" s="30"/>
      <c r="H14" s="28"/>
      <c r="I14" s="29"/>
      <c r="J14" s="30"/>
      <c r="K14" s="31"/>
      <c r="N14" s="32"/>
    </row>
    <row r="15" spans="1:14" s="12" customFormat="1" ht="15.75" thickBot="1" x14ac:dyDescent="0.3">
      <c r="A15" s="160"/>
      <c r="B15" s="25" t="s">
        <v>109</v>
      </c>
      <c r="C15" s="26" t="s">
        <v>5</v>
      </c>
      <c r="D15" s="27">
        <v>810</v>
      </c>
      <c r="E15" s="28"/>
      <c r="F15" s="29"/>
      <c r="G15" s="30"/>
      <c r="H15" s="28"/>
      <c r="I15" s="29"/>
      <c r="J15" s="30"/>
      <c r="K15" s="31"/>
      <c r="N15" s="32"/>
    </row>
    <row r="16" spans="1:14" s="50" customFormat="1" ht="15.75" thickBot="1" x14ac:dyDescent="0.3">
      <c r="A16" s="15" t="s">
        <v>11</v>
      </c>
      <c r="B16" s="16" t="s">
        <v>62</v>
      </c>
      <c r="C16" s="43"/>
      <c r="D16" s="44"/>
      <c r="E16" s="44"/>
      <c r="F16" s="44"/>
      <c r="G16" s="45"/>
      <c r="H16" s="46">
        <f>SUM(H10:H15)</f>
        <v>0</v>
      </c>
      <c r="I16" s="47">
        <f>SUM(I12:I15)</f>
        <v>0</v>
      </c>
      <c r="J16" s="48">
        <f>SUM(J10:J15)</f>
        <v>0</v>
      </c>
      <c r="K16" s="49"/>
      <c r="N16" s="51"/>
    </row>
    <row r="17" spans="1:14" s="12" customFormat="1" ht="15" thickBot="1" x14ac:dyDescent="0.25">
      <c r="A17" s="52"/>
      <c r="B17" s="52"/>
      <c r="C17" s="52"/>
      <c r="D17" s="53"/>
      <c r="E17" s="54"/>
      <c r="F17" s="54"/>
      <c r="G17" s="54"/>
      <c r="H17" s="54"/>
      <c r="I17" s="54"/>
      <c r="J17" s="54"/>
      <c r="K17" s="11"/>
    </row>
    <row r="18" spans="1:14" s="12" customFormat="1" ht="15.75" thickBot="1" x14ac:dyDescent="0.3">
      <c r="A18" s="15" t="s">
        <v>20</v>
      </c>
      <c r="B18" s="16" t="s">
        <v>10</v>
      </c>
      <c r="C18" s="157"/>
      <c r="D18" s="158"/>
      <c r="E18" s="158"/>
      <c r="F18" s="158"/>
      <c r="G18" s="158"/>
      <c r="H18" s="158"/>
      <c r="I18" s="158"/>
      <c r="J18" s="159"/>
      <c r="K18" s="11"/>
    </row>
    <row r="19" spans="1:14" s="12" customFormat="1" ht="57" x14ac:dyDescent="0.25">
      <c r="A19" s="160" t="s">
        <v>25</v>
      </c>
      <c r="B19" s="25" t="s">
        <v>52</v>
      </c>
      <c r="C19" s="39"/>
      <c r="D19" s="40"/>
      <c r="E19" s="41"/>
      <c r="F19" s="42"/>
      <c r="G19" s="30">
        <f t="shared" ref="G19:G20" si="3">E19+F19</f>
        <v>0</v>
      </c>
      <c r="H19" s="28">
        <f t="shared" ref="H19:H20" si="4">D19*E19</f>
        <v>0</v>
      </c>
      <c r="I19" s="29">
        <f>D19*F19</f>
        <v>0</v>
      </c>
      <c r="J19" s="30">
        <f t="shared" ref="J19:J20" si="5">H19+I19</f>
        <v>0</v>
      </c>
      <c r="K19" s="11"/>
    </row>
    <row r="20" spans="1:14" s="12" customFormat="1" ht="15" x14ac:dyDescent="0.25">
      <c r="A20" s="160"/>
      <c r="B20" s="25" t="s">
        <v>141</v>
      </c>
      <c r="C20" s="26"/>
      <c r="D20" s="27"/>
      <c r="E20" s="28"/>
      <c r="F20" s="29"/>
      <c r="G20" s="30">
        <f t="shared" si="3"/>
        <v>0</v>
      </c>
      <c r="H20" s="28">
        <f t="shared" si="4"/>
        <v>0</v>
      </c>
      <c r="I20" s="29"/>
      <c r="J20" s="30">
        <f t="shared" si="5"/>
        <v>0</v>
      </c>
      <c r="K20" s="31"/>
      <c r="N20" s="32"/>
    </row>
    <row r="21" spans="1:14" s="12" customFormat="1" ht="28.5" x14ac:dyDescent="0.25">
      <c r="A21" s="176"/>
      <c r="B21" s="33" t="s">
        <v>53</v>
      </c>
      <c r="C21" s="34" t="s">
        <v>5</v>
      </c>
      <c r="D21" s="35">
        <v>1362</v>
      </c>
      <c r="E21" s="36">
        <v>0</v>
      </c>
      <c r="F21" s="37"/>
      <c r="G21" s="38"/>
      <c r="H21" s="36"/>
      <c r="I21" s="37"/>
      <c r="J21" s="38"/>
      <c r="K21" s="31"/>
      <c r="N21" s="32"/>
    </row>
    <row r="22" spans="1:14" s="12" customFormat="1" ht="71.25" x14ac:dyDescent="0.25">
      <c r="A22" s="175" t="s">
        <v>32</v>
      </c>
      <c r="B22" s="55" t="s">
        <v>54</v>
      </c>
      <c r="C22" s="56"/>
      <c r="D22" s="57"/>
      <c r="E22" s="58"/>
      <c r="F22" s="59"/>
      <c r="G22" s="60"/>
      <c r="H22" s="58"/>
      <c r="I22" s="59"/>
      <c r="J22" s="60"/>
      <c r="K22" s="11"/>
      <c r="N22" s="32"/>
    </row>
    <row r="23" spans="1:14" s="12" customFormat="1" ht="15" x14ac:dyDescent="0.25">
      <c r="A23" s="160"/>
      <c r="B23" s="25" t="s">
        <v>141</v>
      </c>
      <c r="C23" s="26"/>
      <c r="D23" s="27"/>
      <c r="E23" s="28"/>
      <c r="F23" s="29"/>
      <c r="G23" s="30"/>
      <c r="H23" s="28"/>
      <c r="I23" s="29"/>
      <c r="J23" s="30"/>
      <c r="K23" s="11"/>
      <c r="N23" s="32"/>
    </row>
    <row r="24" spans="1:14" s="12" customFormat="1" ht="28.5" x14ac:dyDescent="0.25">
      <c r="A24" s="176"/>
      <c r="B24" s="33" t="s">
        <v>53</v>
      </c>
      <c r="C24" s="34" t="s">
        <v>5</v>
      </c>
      <c r="D24" s="35">
        <v>1362</v>
      </c>
      <c r="E24" s="36">
        <v>0</v>
      </c>
      <c r="F24" s="37"/>
      <c r="G24" s="38"/>
      <c r="H24" s="36"/>
      <c r="I24" s="37"/>
      <c r="J24" s="38"/>
      <c r="K24" s="11"/>
      <c r="N24" s="32"/>
    </row>
    <row r="25" spans="1:14" s="12" customFormat="1" ht="71.25" x14ac:dyDescent="0.25">
      <c r="A25" s="161" t="s">
        <v>67</v>
      </c>
      <c r="B25" s="61" t="s">
        <v>16</v>
      </c>
      <c r="C25" s="62"/>
      <c r="D25" s="57"/>
      <c r="E25" s="58">
        <v>0</v>
      </c>
      <c r="F25" s="59"/>
      <c r="G25" s="60"/>
      <c r="H25" s="58"/>
      <c r="I25" s="59"/>
      <c r="J25" s="60"/>
      <c r="K25" s="11"/>
      <c r="N25" s="32"/>
    </row>
    <row r="26" spans="1:14" s="12" customFormat="1" ht="15" x14ac:dyDescent="0.25">
      <c r="A26" s="141"/>
      <c r="B26" s="25" t="s">
        <v>51</v>
      </c>
      <c r="C26" s="26"/>
      <c r="D26" s="27"/>
      <c r="E26" s="28"/>
      <c r="F26" s="29"/>
      <c r="G26" s="30"/>
      <c r="H26" s="28"/>
      <c r="I26" s="29"/>
      <c r="J26" s="30"/>
      <c r="K26" s="11"/>
      <c r="N26" s="32"/>
    </row>
    <row r="27" spans="1:14" s="12" customFormat="1" ht="15" x14ac:dyDescent="0.25">
      <c r="A27" s="141"/>
      <c r="B27" s="25" t="s">
        <v>111</v>
      </c>
      <c r="C27" s="26"/>
      <c r="D27" s="27"/>
      <c r="E27" s="28"/>
      <c r="F27" s="29"/>
      <c r="G27" s="30"/>
      <c r="H27" s="28"/>
      <c r="I27" s="29"/>
      <c r="J27" s="30"/>
      <c r="K27" s="11"/>
      <c r="N27" s="32"/>
    </row>
    <row r="28" spans="1:14" s="12" customFormat="1" ht="28.5" x14ac:dyDescent="0.25">
      <c r="A28" s="141"/>
      <c r="B28" s="25" t="s">
        <v>55</v>
      </c>
      <c r="C28" s="26"/>
      <c r="D28" s="27"/>
      <c r="E28" s="28"/>
      <c r="F28" s="29"/>
      <c r="G28" s="30"/>
      <c r="H28" s="28"/>
      <c r="I28" s="29"/>
      <c r="J28" s="30"/>
      <c r="K28" s="11"/>
      <c r="N28" s="32"/>
    </row>
    <row r="29" spans="1:14" s="12" customFormat="1" ht="15" x14ac:dyDescent="0.25">
      <c r="A29" s="141"/>
      <c r="B29" s="25" t="s">
        <v>114</v>
      </c>
      <c r="C29" s="26"/>
      <c r="D29" s="27"/>
      <c r="E29" s="28"/>
      <c r="F29" s="29"/>
      <c r="G29" s="30"/>
      <c r="H29" s="28"/>
      <c r="I29" s="29"/>
      <c r="J29" s="30"/>
      <c r="K29" s="11"/>
      <c r="N29" s="32"/>
    </row>
    <row r="30" spans="1:14" s="12" customFormat="1" ht="28.5" x14ac:dyDescent="0.25">
      <c r="A30" s="162"/>
      <c r="B30" s="33" t="s">
        <v>115</v>
      </c>
      <c r="C30" s="34" t="s">
        <v>15</v>
      </c>
      <c r="D30" s="35">
        <v>206.5</v>
      </c>
      <c r="E30" s="36">
        <v>0</v>
      </c>
      <c r="F30" s="37"/>
      <c r="G30" s="38"/>
      <c r="H30" s="36"/>
      <c r="I30" s="37"/>
      <c r="J30" s="38"/>
      <c r="K30" s="11"/>
      <c r="N30" s="32"/>
    </row>
    <row r="31" spans="1:14" s="12" customFormat="1" ht="42.75" x14ac:dyDescent="0.25">
      <c r="A31" s="141" t="s">
        <v>68</v>
      </c>
      <c r="B31" s="25" t="s">
        <v>142</v>
      </c>
      <c r="C31" s="39"/>
      <c r="D31" s="40"/>
      <c r="E31" s="28">
        <v>0</v>
      </c>
      <c r="F31" s="29"/>
      <c r="G31" s="30"/>
      <c r="H31" s="28"/>
      <c r="I31" s="29"/>
      <c r="J31" s="30"/>
      <c r="K31" s="11"/>
      <c r="N31" s="32"/>
    </row>
    <row r="32" spans="1:14" s="12" customFormat="1" ht="15" x14ac:dyDescent="0.25">
      <c r="A32" s="141"/>
      <c r="B32" s="25" t="s">
        <v>17</v>
      </c>
      <c r="C32" s="26" t="s">
        <v>18</v>
      </c>
      <c r="D32" s="27">
        <v>8</v>
      </c>
      <c r="E32" s="28">
        <v>0</v>
      </c>
      <c r="F32" s="29"/>
      <c r="G32" s="30"/>
      <c r="H32" s="28"/>
      <c r="I32" s="29"/>
      <c r="J32" s="30"/>
      <c r="K32" s="11"/>
      <c r="N32" s="32"/>
    </row>
    <row r="33" spans="1:14" s="12" customFormat="1" ht="71.25" x14ac:dyDescent="0.25">
      <c r="A33" s="149" t="s">
        <v>69</v>
      </c>
      <c r="B33" s="55" t="s">
        <v>116</v>
      </c>
      <c r="C33" s="63"/>
      <c r="D33" s="64"/>
      <c r="E33" s="65"/>
      <c r="F33" s="66"/>
      <c r="G33" s="60"/>
      <c r="H33" s="58"/>
      <c r="I33" s="59"/>
      <c r="J33" s="60"/>
      <c r="K33" s="11"/>
      <c r="N33" s="32"/>
    </row>
    <row r="34" spans="1:14" s="12" customFormat="1" ht="15" x14ac:dyDescent="0.25">
      <c r="A34" s="138"/>
      <c r="B34" s="25" t="s">
        <v>22</v>
      </c>
      <c r="C34" s="26"/>
      <c r="D34" s="27"/>
      <c r="E34" s="28"/>
      <c r="F34" s="29"/>
      <c r="G34" s="30"/>
      <c r="H34" s="28"/>
      <c r="I34" s="29"/>
      <c r="J34" s="30"/>
      <c r="K34" s="11"/>
      <c r="N34" s="32"/>
    </row>
    <row r="35" spans="1:14" s="12" customFormat="1" ht="15" x14ac:dyDescent="0.25">
      <c r="A35" s="150"/>
      <c r="B35" s="33" t="s">
        <v>56</v>
      </c>
      <c r="C35" s="34" t="s">
        <v>5</v>
      </c>
      <c r="D35" s="35">
        <v>272.39999999999998</v>
      </c>
      <c r="E35" s="36">
        <v>0</v>
      </c>
      <c r="F35" s="37"/>
      <c r="G35" s="38"/>
      <c r="H35" s="36"/>
      <c r="I35" s="37"/>
      <c r="J35" s="38"/>
      <c r="K35" s="11"/>
      <c r="N35" s="32"/>
    </row>
    <row r="36" spans="1:14" s="12" customFormat="1" ht="71.25" x14ac:dyDescent="0.25">
      <c r="A36" s="149" t="s">
        <v>70</v>
      </c>
      <c r="B36" s="55" t="s">
        <v>85</v>
      </c>
      <c r="C36" s="63"/>
      <c r="D36" s="64"/>
      <c r="E36" s="65"/>
      <c r="F36" s="66"/>
      <c r="G36" s="60"/>
      <c r="H36" s="58"/>
      <c r="I36" s="59"/>
      <c r="J36" s="60"/>
      <c r="K36" s="11"/>
      <c r="N36" s="32"/>
    </row>
    <row r="37" spans="1:14" s="12" customFormat="1" ht="15" x14ac:dyDescent="0.25">
      <c r="A37" s="138"/>
      <c r="B37" s="25" t="s">
        <v>50</v>
      </c>
      <c r="C37" s="26"/>
      <c r="D37" s="27"/>
      <c r="E37" s="28"/>
      <c r="F37" s="29"/>
      <c r="G37" s="30"/>
      <c r="H37" s="28"/>
      <c r="I37" s="29"/>
      <c r="J37" s="30"/>
      <c r="K37" s="11"/>
      <c r="N37" s="32"/>
    </row>
    <row r="38" spans="1:14" s="12" customFormat="1" ht="15" x14ac:dyDescent="0.25">
      <c r="A38" s="150"/>
      <c r="B38" s="33" t="s">
        <v>57</v>
      </c>
      <c r="C38" s="34" t="s">
        <v>15</v>
      </c>
      <c r="D38" s="35">
        <v>142</v>
      </c>
      <c r="E38" s="36">
        <v>0</v>
      </c>
      <c r="F38" s="37"/>
      <c r="G38" s="38"/>
      <c r="H38" s="36"/>
      <c r="I38" s="37"/>
      <c r="J38" s="38"/>
      <c r="K38" s="11"/>
      <c r="N38" s="32"/>
    </row>
    <row r="39" spans="1:14" s="12" customFormat="1" ht="71.25" x14ac:dyDescent="0.25">
      <c r="A39" s="149" t="s">
        <v>71</v>
      </c>
      <c r="B39" s="55" t="s">
        <v>110</v>
      </c>
      <c r="C39" s="63"/>
      <c r="D39" s="64"/>
      <c r="E39" s="65"/>
      <c r="F39" s="66"/>
      <c r="G39" s="60"/>
      <c r="H39" s="58"/>
      <c r="I39" s="59"/>
      <c r="J39" s="60"/>
      <c r="K39" s="11"/>
      <c r="N39" s="32"/>
    </row>
    <row r="40" spans="1:14" s="12" customFormat="1" ht="15" x14ac:dyDescent="0.25">
      <c r="A40" s="138"/>
      <c r="B40" s="25" t="s">
        <v>49</v>
      </c>
      <c r="C40" s="26"/>
      <c r="D40" s="27"/>
      <c r="E40" s="28"/>
      <c r="F40" s="29"/>
      <c r="G40" s="30"/>
      <c r="H40" s="28"/>
      <c r="I40" s="29"/>
      <c r="J40" s="30"/>
      <c r="K40" s="11"/>
      <c r="N40" s="32"/>
    </row>
    <row r="41" spans="1:14" s="12" customFormat="1" ht="15" x14ac:dyDescent="0.25">
      <c r="A41" s="138"/>
      <c r="B41" s="25" t="s">
        <v>111</v>
      </c>
      <c r="C41" s="26"/>
      <c r="D41" s="27"/>
      <c r="E41" s="28"/>
      <c r="F41" s="29"/>
      <c r="G41" s="30"/>
      <c r="H41" s="28"/>
      <c r="I41" s="29"/>
      <c r="J41" s="30"/>
      <c r="K41" s="11"/>
      <c r="N41" s="32"/>
    </row>
    <row r="42" spans="1:14" s="12" customFormat="1" ht="15" x14ac:dyDescent="0.25">
      <c r="A42" s="138"/>
      <c r="B42" s="25" t="s">
        <v>58</v>
      </c>
      <c r="C42" s="26"/>
      <c r="D42" s="27"/>
      <c r="E42" s="28"/>
      <c r="F42" s="29"/>
      <c r="G42" s="30"/>
      <c r="H42" s="28"/>
      <c r="I42" s="29"/>
      <c r="J42" s="30"/>
      <c r="K42" s="11"/>
      <c r="N42" s="32"/>
    </row>
    <row r="43" spans="1:14" s="12" customFormat="1" ht="15" x14ac:dyDescent="0.25">
      <c r="A43" s="138"/>
      <c r="B43" s="25" t="s">
        <v>113</v>
      </c>
      <c r="C43" s="26"/>
      <c r="D43" s="27"/>
      <c r="E43" s="28"/>
      <c r="F43" s="29"/>
      <c r="G43" s="30"/>
      <c r="H43" s="28"/>
      <c r="I43" s="29"/>
      <c r="J43" s="30"/>
      <c r="K43" s="11"/>
      <c r="N43" s="32"/>
    </row>
    <row r="44" spans="1:14" s="12" customFormat="1" ht="15" x14ac:dyDescent="0.25">
      <c r="A44" s="138"/>
      <c r="B44" s="33" t="s">
        <v>112</v>
      </c>
      <c r="C44" s="34" t="s">
        <v>15</v>
      </c>
      <c r="D44" s="35">
        <v>344.8</v>
      </c>
      <c r="E44" s="36">
        <v>0</v>
      </c>
      <c r="F44" s="37"/>
      <c r="G44" s="38"/>
      <c r="H44" s="36"/>
      <c r="I44" s="37"/>
      <c r="J44" s="38"/>
      <c r="K44" s="11"/>
      <c r="N44" s="32"/>
    </row>
    <row r="45" spans="1:14" s="12" customFormat="1" ht="57" x14ac:dyDescent="0.25">
      <c r="A45" s="138" t="s">
        <v>72</v>
      </c>
      <c r="B45" s="25" t="s">
        <v>29</v>
      </c>
      <c r="C45" s="67"/>
      <c r="D45" s="68"/>
      <c r="E45" s="69"/>
      <c r="F45" s="70"/>
      <c r="G45" s="30"/>
      <c r="H45" s="28"/>
      <c r="I45" s="29"/>
      <c r="J45" s="30"/>
      <c r="K45" s="11"/>
      <c r="N45" s="32"/>
    </row>
    <row r="46" spans="1:14" s="12" customFormat="1" ht="15" x14ac:dyDescent="0.25">
      <c r="A46" s="138"/>
      <c r="B46" s="25" t="s">
        <v>48</v>
      </c>
      <c r="C46" s="26"/>
      <c r="D46" s="27"/>
      <c r="E46" s="28"/>
      <c r="F46" s="29"/>
      <c r="G46" s="30"/>
      <c r="H46" s="28"/>
      <c r="I46" s="29"/>
      <c r="J46" s="30"/>
      <c r="K46" s="11"/>
      <c r="N46" s="32"/>
    </row>
    <row r="47" spans="1:14" s="12" customFormat="1" ht="15" x14ac:dyDescent="0.25">
      <c r="A47" s="150"/>
      <c r="B47" s="33" t="s">
        <v>59</v>
      </c>
      <c r="C47" s="34" t="s">
        <v>15</v>
      </c>
      <c r="D47" s="35">
        <v>180</v>
      </c>
      <c r="E47" s="36">
        <v>0</v>
      </c>
      <c r="F47" s="37"/>
      <c r="G47" s="38"/>
      <c r="H47" s="36"/>
      <c r="I47" s="37"/>
      <c r="J47" s="38"/>
      <c r="K47" s="11"/>
      <c r="N47" s="32"/>
    </row>
    <row r="48" spans="1:14" s="12" customFormat="1" ht="42.75" x14ac:dyDescent="0.25">
      <c r="A48" s="149" t="s">
        <v>73</v>
      </c>
      <c r="B48" s="55" t="s">
        <v>143</v>
      </c>
      <c r="C48" s="63"/>
      <c r="D48" s="64"/>
      <c r="E48" s="65"/>
      <c r="F48" s="66"/>
      <c r="G48" s="60"/>
      <c r="H48" s="58"/>
      <c r="I48" s="59"/>
      <c r="J48" s="60"/>
      <c r="K48" s="11"/>
      <c r="N48" s="32"/>
    </row>
    <row r="49" spans="1:14" s="12" customFormat="1" ht="15" x14ac:dyDescent="0.25">
      <c r="A49" s="138"/>
      <c r="B49" s="25" t="s">
        <v>48</v>
      </c>
      <c r="C49" s="26"/>
      <c r="D49" s="27"/>
      <c r="E49" s="28"/>
      <c r="F49" s="29"/>
      <c r="G49" s="30"/>
      <c r="H49" s="28"/>
      <c r="I49" s="29"/>
      <c r="J49" s="30"/>
      <c r="K49" s="11"/>
      <c r="N49" s="32"/>
    </row>
    <row r="50" spans="1:14" s="12" customFormat="1" ht="15" x14ac:dyDescent="0.25">
      <c r="A50" s="150"/>
      <c r="B50" s="33" t="s">
        <v>91</v>
      </c>
      <c r="C50" s="34" t="s">
        <v>15</v>
      </c>
      <c r="D50" s="35">
        <v>135</v>
      </c>
      <c r="E50" s="36">
        <v>0</v>
      </c>
      <c r="F50" s="37"/>
      <c r="G50" s="38"/>
      <c r="H50" s="36"/>
      <c r="I50" s="37"/>
      <c r="J50" s="38"/>
      <c r="K50" s="11"/>
      <c r="N50" s="32"/>
    </row>
    <row r="51" spans="1:14" s="12" customFormat="1" ht="28.5" x14ac:dyDescent="0.25">
      <c r="A51" s="138" t="s">
        <v>117</v>
      </c>
      <c r="B51" s="25" t="s">
        <v>118</v>
      </c>
      <c r="C51" s="67"/>
      <c r="D51" s="68"/>
      <c r="E51" s="69"/>
      <c r="F51" s="70"/>
      <c r="G51" s="30"/>
      <c r="H51" s="28"/>
      <c r="I51" s="29"/>
      <c r="J51" s="30"/>
      <c r="K51" s="11"/>
      <c r="N51" s="32"/>
    </row>
    <row r="52" spans="1:14" s="12" customFormat="1" ht="15" x14ac:dyDescent="0.25">
      <c r="A52" s="138"/>
      <c r="B52" s="25" t="s">
        <v>119</v>
      </c>
      <c r="C52" s="26"/>
      <c r="D52" s="27"/>
      <c r="E52" s="28"/>
      <c r="F52" s="29"/>
      <c r="G52" s="30"/>
      <c r="H52" s="28"/>
      <c r="I52" s="29"/>
      <c r="J52" s="30"/>
      <c r="K52" s="11"/>
      <c r="N52" s="32"/>
    </row>
    <row r="53" spans="1:14" s="12" customFormat="1" ht="15.75" thickBot="1" x14ac:dyDescent="0.3">
      <c r="A53" s="163"/>
      <c r="B53" s="25" t="s">
        <v>120</v>
      </c>
      <c r="C53" s="26" t="s">
        <v>15</v>
      </c>
      <c r="D53" s="27">
        <v>38.200000000000003</v>
      </c>
      <c r="E53" s="28">
        <v>0</v>
      </c>
      <c r="F53" s="29"/>
      <c r="G53" s="30"/>
      <c r="H53" s="28"/>
      <c r="I53" s="29"/>
      <c r="J53" s="30"/>
      <c r="K53" s="11"/>
      <c r="N53" s="32"/>
    </row>
    <row r="54" spans="1:14" s="50" customFormat="1" ht="15.75" thickBot="1" x14ac:dyDescent="0.3">
      <c r="A54" s="71" t="s">
        <v>20</v>
      </c>
      <c r="B54" s="72" t="s">
        <v>19</v>
      </c>
      <c r="C54" s="73"/>
      <c r="D54" s="74"/>
      <c r="E54" s="74"/>
      <c r="F54" s="74"/>
      <c r="G54" s="75"/>
      <c r="H54" s="76"/>
      <c r="I54" s="77"/>
      <c r="J54" s="78"/>
      <c r="K54" s="49"/>
      <c r="N54" s="51"/>
    </row>
    <row r="55" spans="1:14" s="12" customFormat="1" ht="15.75" thickBot="1" x14ac:dyDescent="0.3">
      <c r="A55" s="79"/>
      <c r="B55" s="79"/>
      <c r="C55" s="79"/>
      <c r="D55" s="80"/>
      <c r="E55" s="79"/>
      <c r="F55" s="79"/>
      <c r="G55" s="79"/>
      <c r="H55" s="79"/>
      <c r="I55" s="79"/>
      <c r="J55" s="79"/>
      <c r="K55" s="11"/>
      <c r="N55" s="32"/>
    </row>
    <row r="56" spans="1:14" s="12" customFormat="1" ht="15.75" thickBot="1" x14ac:dyDescent="0.3">
      <c r="A56" s="15" t="s">
        <v>26</v>
      </c>
      <c r="B56" s="16" t="s">
        <v>74</v>
      </c>
      <c r="C56" s="143"/>
      <c r="D56" s="144"/>
      <c r="E56" s="144"/>
      <c r="F56" s="144"/>
      <c r="G56" s="144"/>
      <c r="H56" s="144"/>
      <c r="I56" s="144"/>
      <c r="J56" s="145"/>
      <c r="K56" s="11"/>
      <c r="N56" s="32"/>
    </row>
    <row r="57" spans="1:14" s="12" customFormat="1" ht="42.75" x14ac:dyDescent="0.25">
      <c r="A57" s="137" t="s">
        <v>27</v>
      </c>
      <c r="B57" s="25" t="s">
        <v>24</v>
      </c>
      <c r="C57" s="39"/>
      <c r="D57" s="40"/>
      <c r="E57" s="28"/>
      <c r="F57" s="29"/>
      <c r="G57" s="30"/>
      <c r="H57" s="28"/>
      <c r="I57" s="29"/>
      <c r="J57" s="30"/>
      <c r="K57" s="11"/>
      <c r="N57" s="32"/>
    </row>
    <row r="58" spans="1:14" s="12" customFormat="1" ht="15" x14ac:dyDescent="0.25">
      <c r="A58" s="138"/>
      <c r="B58" s="25" t="s">
        <v>22</v>
      </c>
      <c r="C58" s="26"/>
      <c r="D58" s="27"/>
      <c r="E58" s="28"/>
      <c r="F58" s="29"/>
      <c r="G58" s="30"/>
      <c r="H58" s="28"/>
      <c r="I58" s="29"/>
      <c r="J58" s="30"/>
      <c r="K58" s="11"/>
      <c r="N58" s="32"/>
    </row>
    <row r="59" spans="1:14" s="12" customFormat="1" ht="15" x14ac:dyDescent="0.25">
      <c r="A59" s="138"/>
      <c r="B59" s="25" t="s">
        <v>56</v>
      </c>
      <c r="C59" s="26" t="s">
        <v>5</v>
      </c>
      <c r="D59" s="27">
        <v>272.39999999999998</v>
      </c>
      <c r="E59" s="28"/>
      <c r="F59" s="29"/>
      <c r="G59" s="30"/>
      <c r="H59" s="28"/>
      <c r="I59" s="29"/>
      <c r="J59" s="30"/>
      <c r="K59" s="11"/>
      <c r="N59" s="32"/>
    </row>
    <row r="60" spans="1:14" s="12" customFormat="1" ht="85.5" x14ac:dyDescent="0.25">
      <c r="A60" s="149" t="s">
        <v>75</v>
      </c>
      <c r="B60" s="55" t="s">
        <v>102</v>
      </c>
      <c r="C60" s="81"/>
      <c r="D60" s="82"/>
      <c r="E60" s="58"/>
      <c r="F60" s="59"/>
      <c r="G60" s="60"/>
      <c r="H60" s="58"/>
      <c r="I60" s="59"/>
      <c r="J60" s="60"/>
      <c r="K60" s="11"/>
      <c r="N60" s="32"/>
    </row>
    <row r="61" spans="1:14" s="12" customFormat="1" ht="15" x14ac:dyDescent="0.25">
      <c r="A61" s="138"/>
      <c r="B61" s="25" t="s">
        <v>64</v>
      </c>
      <c r="C61" s="26"/>
      <c r="D61" s="27"/>
      <c r="E61" s="28"/>
      <c r="F61" s="29"/>
      <c r="G61" s="30"/>
      <c r="H61" s="28"/>
      <c r="I61" s="29"/>
      <c r="J61" s="30"/>
      <c r="K61" s="11"/>
      <c r="N61" s="32"/>
    </row>
    <row r="62" spans="1:14" s="12" customFormat="1" ht="15" x14ac:dyDescent="0.25">
      <c r="A62" s="150"/>
      <c r="B62" s="33">
        <v>9</v>
      </c>
      <c r="C62" s="34" t="s">
        <v>65</v>
      </c>
      <c r="D62" s="35">
        <v>9</v>
      </c>
      <c r="E62" s="36"/>
      <c r="F62" s="37"/>
      <c r="G62" s="38"/>
      <c r="H62" s="36"/>
      <c r="I62" s="37"/>
      <c r="J62" s="38"/>
      <c r="K62" s="11"/>
      <c r="N62" s="32"/>
    </row>
    <row r="63" spans="1:14" s="12" customFormat="1" ht="57" x14ac:dyDescent="0.25">
      <c r="A63" s="149" t="s">
        <v>81</v>
      </c>
      <c r="B63" s="55" t="s">
        <v>137</v>
      </c>
      <c r="C63" s="81"/>
      <c r="D63" s="82"/>
      <c r="E63" s="58"/>
      <c r="F63" s="59"/>
      <c r="G63" s="60"/>
      <c r="H63" s="58"/>
      <c r="I63" s="59"/>
      <c r="J63" s="60"/>
      <c r="K63" s="11"/>
      <c r="N63" s="32"/>
    </row>
    <row r="64" spans="1:14" s="12" customFormat="1" ht="15" x14ac:dyDescent="0.25">
      <c r="A64" s="138"/>
      <c r="B64" s="25" t="s">
        <v>105</v>
      </c>
      <c r="C64" s="26"/>
      <c r="D64" s="27"/>
      <c r="E64" s="28"/>
      <c r="F64" s="29"/>
      <c r="G64" s="30"/>
      <c r="H64" s="28"/>
      <c r="I64" s="29"/>
      <c r="J64" s="30"/>
      <c r="K64" s="11"/>
      <c r="N64" s="32"/>
    </row>
    <row r="65" spans="1:14" s="12" customFormat="1" ht="15" x14ac:dyDescent="0.25">
      <c r="A65" s="150"/>
      <c r="B65" s="33" t="s">
        <v>136</v>
      </c>
      <c r="C65" s="34" t="s">
        <v>15</v>
      </c>
      <c r="D65" s="35">
        <v>112.8</v>
      </c>
      <c r="E65" s="36"/>
      <c r="F65" s="37"/>
      <c r="G65" s="38"/>
      <c r="H65" s="36"/>
      <c r="I65" s="37"/>
      <c r="J65" s="38"/>
      <c r="K65" s="11"/>
      <c r="N65" s="32"/>
    </row>
    <row r="66" spans="1:14" s="12" customFormat="1" ht="57" x14ac:dyDescent="0.25">
      <c r="A66" s="149" t="s">
        <v>86</v>
      </c>
      <c r="B66" s="55" t="s">
        <v>138</v>
      </c>
      <c r="C66" s="81"/>
      <c r="D66" s="82"/>
      <c r="E66" s="58"/>
      <c r="F66" s="59"/>
      <c r="G66" s="60"/>
      <c r="H66" s="58"/>
      <c r="I66" s="59"/>
      <c r="J66" s="60"/>
      <c r="K66" s="11"/>
      <c r="N66" s="32"/>
    </row>
    <row r="67" spans="1:14" s="12" customFormat="1" ht="15" x14ac:dyDescent="0.25">
      <c r="A67" s="138"/>
      <c r="B67" s="25" t="s">
        <v>105</v>
      </c>
      <c r="C67" s="26"/>
      <c r="D67" s="27"/>
      <c r="E67" s="28"/>
      <c r="F67" s="29"/>
      <c r="G67" s="30"/>
      <c r="H67" s="28"/>
      <c r="I67" s="29"/>
      <c r="J67" s="30"/>
      <c r="K67" s="11"/>
      <c r="N67" s="32"/>
    </row>
    <row r="68" spans="1:14" s="12" customFormat="1" ht="15" x14ac:dyDescent="0.25">
      <c r="A68" s="150"/>
      <c r="B68" s="33" t="s">
        <v>139</v>
      </c>
      <c r="C68" s="34" t="s">
        <v>15</v>
      </c>
      <c r="D68" s="35">
        <v>66</v>
      </c>
      <c r="E68" s="36"/>
      <c r="F68" s="37"/>
      <c r="G68" s="38"/>
      <c r="H68" s="36"/>
      <c r="I68" s="37"/>
      <c r="J68" s="38"/>
      <c r="K68" s="11"/>
      <c r="N68" s="32"/>
    </row>
    <row r="69" spans="1:14" s="12" customFormat="1" ht="85.5" x14ac:dyDescent="0.25">
      <c r="A69" s="138" t="s">
        <v>103</v>
      </c>
      <c r="B69" s="25" t="s">
        <v>104</v>
      </c>
      <c r="C69" s="39"/>
      <c r="D69" s="40"/>
      <c r="E69" s="28"/>
      <c r="F69" s="29"/>
      <c r="G69" s="30"/>
      <c r="H69" s="28"/>
      <c r="I69" s="29"/>
      <c r="J69" s="30"/>
      <c r="K69" s="11"/>
      <c r="N69" s="32"/>
    </row>
    <row r="70" spans="1:14" s="12" customFormat="1" ht="15" x14ac:dyDescent="0.25">
      <c r="A70" s="138"/>
      <c r="B70" s="25" t="s">
        <v>87</v>
      </c>
      <c r="C70" s="26"/>
      <c r="D70" s="27"/>
      <c r="E70" s="28"/>
      <c r="F70" s="29"/>
      <c r="G70" s="30"/>
      <c r="H70" s="28"/>
      <c r="I70" s="29"/>
      <c r="J70" s="30"/>
      <c r="K70" s="11"/>
      <c r="N70" s="32"/>
    </row>
    <row r="71" spans="1:14" s="12" customFormat="1" ht="15.75" thickBot="1" x14ac:dyDescent="0.3">
      <c r="A71" s="138"/>
      <c r="B71" s="25">
        <v>140</v>
      </c>
      <c r="C71" s="26" t="s">
        <v>15</v>
      </c>
      <c r="D71" s="27">
        <v>140</v>
      </c>
      <c r="E71" s="28"/>
      <c r="F71" s="29"/>
      <c r="G71" s="30"/>
      <c r="H71" s="28"/>
      <c r="I71" s="29"/>
      <c r="J71" s="30"/>
      <c r="K71" s="11"/>
      <c r="N71" s="32"/>
    </row>
    <row r="72" spans="1:14" s="50" customFormat="1" ht="15.75" thickBot="1" x14ac:dyDescent="0.3">
      <c r="A72" s="15" t="s">
        <v>26</v>
      </c>
      <c r="B72" s="16" t="s">
        <v>66</v>
      </c>
      <c r="C72" s="83"/>
      <c r="D72" s="84"/>
      <c r="E72" s="84"/>
      <c r="F72" s="84"/>
      <c r="G72" s="85"/>
      <c r="H72" s="46"/>
      <c r="I72" s="47"/>
      <c r="J72" s="48"/>
      <c r="K72" s="49"/>
      <c r="N72" s="51"/>
    </row>
    <row r="73" spans="1:14" s="50" customFormat="1" ht="15.75" thickBot="1" x14ac:dyDescent="0.3">
      <c r="A73" s="86"/>
      <c r="B73" s="87"/>
      <c r="C73" s="88"/>
      <c r="D73" s="88"/>
      <c r="E73" s="88"/>
      <c r="F73" s="88"/>
      <c r="G73" s="88"/>
      <c r="H73" s="89"/>
      <c r="I73" s="89"/>
      <c r="J73" s="90"/>
      <c r="K73" s="49"/>
      <c r="N73" s="51"/>
    </row>
    <row r="74" spans="1:14" s="50" customFormat="1" ht="15.75" thickBot="1" x14ac:dyDescent="0.3">
      <c r="A74" s="15" t="s">
        <v>33</v>
      </c>
      <c r="B74" s="16" t="s">
        <v>31</v>
      </c>
      <c r="C74" s="134"/>
      <c r="D74" s="135"/>
      <c r="E74" s="135"/>
      <c r="F74" s="135"/>
      <c r="G74" s="135"/>
      <c r="H74" s="135"/>
      <c r="I74" s="135"/>
      <c r="J74" s="136"/>
      <c r="K74" s="49"/>
      <c r="N74" s="51"/>
    </row>
    <row r="75" spans="1:14" s="12" customFormat="1" ht="228" x14ac:dyDescent="0.25">
      <c r="A75" s="137" t="s">
        <v>35</v>
      </c>
      <c r="B75" s="17" t="s">
        <v>97</v>
      </c>
      <c r="C75" s="18"/>
      <c r="D75" s="19"/>
      <c r="E75" s="23"/>
      <c r="F75" s="24"/>
      <c r="G75" s="22"/>
      <c r="H75" s="23"/>
      <c r="I75" s="24"/>
      <c r="J75" s="22"/>
      <c r="K75" s="11"/>
      <c r="N75" s="32"/>
    </row>
    <row r="76" spans="1:14" s="12" customFormat="1" ht="15" x14ac:dyDescent="0.25">
      <c r="A76" s="138"/>
      <c r="B76" s="25" t="s">
        <v>28</v>
      </c>
      <c r="C76" s="26"/>
      <c r="D76" s="27"/>
      <c r="E76" s="28"/>
      <c r="F76" s="29"/>
      <c r="G76" s="30"/>
      <c r="H76" s="28"/>
      <c r="I76" s="29"/>
      <c r="J76" s="30"/>
      <c r="K76" s="11"/>
      <c r="N76" s="32"/>
    </row>
    <row r="77" spans="1:14" s="12" customFormat="1" ht="15" x14ac:dyDescent="0.25">
      <c r="A77" s="138"/>
      <c r="B77" s="25" t="s">
        <v>111</v>
      </c>
      <c r="C77" s="26"/>
      <c r="D77" s="27"/>
      <c r="E77" s="28"/>
      <c r="F77" s="29"/>
      <c r="G77" s="30"/>
      <c r="H77" s="28"/>
      <c r="I77" s="29"/>
      <c r="J77" s="30"/>
      <c r="K77" s="11"/>
      <c r="N77" s="32"/>
    </row>
    <row r="78" spans="1:14" s="12" customFormat="1" ht="42.75" x14ac:dyDescent="0.25">
      <c r="A78" s="138"/>
      <c r="B78" s="25" t="s">
        <v>129</v>
      </c>
      <c r="C78" s="26"/>
      <c r="D78" s="27"/>
      <c r="E78" s="28"/>
      <c r="F78" s="29"/>
      <c r="G78" s="30"/>
      <c r="H78" s="28"/>
      <c r="I78" s="29"/>
      <c r="J78" s="30"/>
      <c r="K78" s="11"/>
      <c r="N78" s="32"/>
    </row>
    <row r="79" spans="1:14" s="12" customFormat="1" ht="28.5" x14ac:dyDescent="0.25">
      <c r="A79" s="138"/>
      <c r="B79" s="25" t="s">
        <v>128</v>
      </c>
      <c r="C79" s="26"/>
      <c r="D79" s="27"/>
      <c r="E79" s="28"/>
      <c r="F79" s="29"/>
      <c r="G79" s="30"/>
      <c r="H79" s="28"/>
      <c r="I79" s="29"/>
      <c r="J79" s="30"/>
      <c r="K79" s="11"/>
      <c r="N79" s="32"/>
    </row>
    <row r="80" spans="1:14" s="12" customFormat="1" ht="15" x14ac:dyDescent="0.25">
      <c r="A80" s="138"/>
      <c r="B80" s="25" t="s">
        <v>130</v>
      </c>
      <c r="C80" s="26" t="s">
        <v>5</v>
      </c>
      <c r="D80" s="27">
        <v>2695.6</v>
      </c>
      <c r="E80" s="28"/>
      <c r="F80" s="29"/>
      <c r="G80" s="30"/>
      <c r="H80" s="28"/>
      <c r="I80" s="29"/>
      <c r="J80" s="30"/>
      <c r="K80" s="11"/>
      <c r="N80" s="32"/>
    </row>
    <row r="81" spans="1:14" s="12" customFormat="1" ht="42.75" x14ac:dyDescent="0.25">
      <c r="A81" s="149" t="s">
        <v>96</v>
      </c>
      <c r="B81" s="55" t="s">
        <v>82</v>
      </c>
      <c r="C81" s="81"/>
      <c r="D81" s="82"/>
      <c r="E81" s="58"/>
      <c r="F81" s="59"/>
      <c r="G81" s="60"/>
      <c r="H81" s="58"/>
      <c r="I81" s="59"/>
      <c r="J81" s="60"/>
      <c r="K81" s="11"/>
      <c r="N81" s="32"/>
    </row>
    <row r="82" spans="1:14" s="12" customFormat="1" ht="15" x14ac:dyDescent="0.25">
      <c r="A82" s="138"/>
      <c r="B82" s="25" t="s">
        <v>28</v>
      </c>
      <c r="C82" s="26"/>
      <c r="D82" s="27"/>
      <c r="E82" s="28"/>
      <c r="F82" s="29"/>
      <c r="G82" s="30"/>
      <c r="H82" s="28"/>
      <c r="I82" s="29"/>
      <c r="J82" s="30"/>
      <c r="K82" s="11"/>
      <c r="N82" s="32"/>
    </row>
    <row r="83" spans="1:14" s="12" customFormat="1" ht="42.75" x14ac:dyDescent="0.25">
      <c r="A83" s="138"/>
      <c r="B83" s="25" t="s">
        <v>129</v>
      </c>
      <c r="C83" s="26"/>
      <c r="D83" s="27"/>
      <c r="E83" s="28"/>
      <c r="F83" s="29"/>
      <c r="G83" s="30"/>
      <c r="H83" s="28"/>
      <c r="I83" s="29"/>
      <c r="J83" s="30"/>
      <c r="K83" s="11"/>
      <c r="N83" s="32"/>
    </row>
    <row r="84" spans="1:14" s="12" customFormat="1" ht="28.5" x14ac:dyDescent="0.25">
      <c r="A84" s="138"/>
      <c r="B84" s="25" t="s">
        <v>128</v>
      </c>
      <c r="C84" s="26"/>
      <c r="D84" s="27"/>
      <c r="E84" s="28"/>
      <c r="F84" s="29"/>
      <c r="G84" s="30"/>
      <c r="H84" s="28"/>
      <c r="I84" s="29"/>
      <c r="J84" s="30"/>
      <c r="K84" s="11"/>
      <c r="N84" s="32"/>
    </row>
    <row r="85" spans="1:14" s="12" customFormat="1" ht="15" x14ac:dyDescent="0.25">
      <c r="A85" s="150"/>
      <c r="B85" s="33" t="s">
        <v>130</v>
      </c>
      <c r="C85" s="34" t="s">
        <v>5</v>
      </c>
      <c r="D85" s="35">
        <v>2695.6</v>
      </c>
      <c r="E85" s="36"/>
      <c r="F85" s="37"/>
      <c r="G85" s="38"/>
      <c r="H85" s="36"/>
      <c r="I85" s="37"/>
      <c r="J85" s="38"/>
      <c r="K85" s="11"/>
      <c r="N85" s="32"/>
    </row>
    <row r="86" spans="1:14" s="12" customFormat="1" ht="42.75" x14ac:dyDescent="0.25">
      <c r="A86" s="138" t="s">
        <v>98</v>
      </c>
      <c r="B86" s="25" t="s">
        <v>99</v>
      </c>
      <c r="C86" s="39"/>
      <c r="D86" s="40"/>
      <c r="E86" s="28"/>
      <c r="F86" s="29"/>
      <c r="G86" s="30"/>
      <c r="H86" s="28"/>
      <c r="I86" s="29"/>
      <c r="J86" s="30"/>
      <c r="K86" s="11"/>
      <c r="N86" s="32"/>
    </row>
    <row r="87" spans="1:14" s="12" customFormat="1" ht="15" x14ac:dyDescent="0.25">
      <c r="A87" s="138"/>
      <c r="B87" s="25" t="s">
        <v>100</v>
      </c>
      <c r="C87" s="26"/>
      <c r="D87" s="27"/>
      <c r="E87" s="28"/>
      <c r="F87" s="29"/>
      <c r="G87" s="30"/>
      <c r="H87" s="28"/>
      <c r="I87" s="29"/>
      <c r="J87" s="30"/>
      <c r="K87" s="11"/>
      <c r="N87" s="32"/>
    </row>
    <row r="88" spans="1:14" s="12" customFormat="1" ht="15.75" thickBot="1" x14ac:dyDescent="0.3">
      <c r="A88" s="138"/>
      <c r="B88" s="25" t="s">
        <v>101</v>
      </c>
      <c r="C88" s="26" t="s">
        <v>18</v>
      </c>
      <c r="D88" s="27">
        <v>12</v>
      </c>
      <c r="E88" s="28"/>
      <c r="F88" s="29"/>
      <c r="G88" s="30"/>
      <c r="H88" s="28"/>
      <c r="I88" s="29"/>
      <c r="J88" s="30"/>
      <c r="K88" s="11"/>
      <c r="N88" s="32"/>
    </row>
    <row r="89" spans="1:14" s="50" customFormat="1" ht="15.75" thickBot="1" x14ac:dyDescent="0.3">
      <c r="A89" s="15" t="s">
        <v>33</v>
      </c>
      <c r="B89" s="16" t="s">
        <v>30</v>
      </c>
      <c r="C89" s="43"/>
      <c r="D89" s="44"/>
      <c r="E89" s="44"/>
      <c r="F89" s="44"/>
      <c r="G89" s="45"/>
      <c r="H89" s="46"/>
      <c r="I89" s="47"/>
      <c r="J89" s="48"/>
      <c r="K89" s="49"/>
      <c r="N89" s="51"/>
    </row>
    <row r="90" spans="1:14" s="11" customFormat="1" ht="15.75" thickBot="1" x14ac:dyDescent="0.25">
      <c r="A90" s="91"/>
      <c r="B90" s="91"/>
      <c r="C90" s="91"/>
      <c r="D90" s="92"/>
      <c r="E90" s="91"/>
      <c r="F90" s="91"/>
      <c r="G90" s="93"/>
      <c r="H90" s="91"/>
      <c r="I90" s="91"/>
      <c r="J90" s="93"/>
      <c r="N90" s="31"/>
    </row>
    <row r="91" spans="1:14" s="50" customFormat="1" ht="15.75" thickBot="1" x14ac:dyDescent="0.3">
      <c r="A91" s="15" t="s">
        <v>37</v>
      </c>
      <c r="B91" s="16" t="s">
        <v>34</v>
      </c>
      <c r="C91" s="134"/>
      <c r="D91" s="135"/>
      <c r="E91" s="135"/>
      <c r="F91" s="135"/>
      <c r="G91" s="135"/>
      <c r="H91" s="135"/>
      <c r="I91" s="135"/>
      <c r="J91" s="136"/>
      <c r="K91" s="49"/>
      <c r="N91" s="51"/>
    </row>
    <row r="92" spans="1:14" s="12" customFormat="1" ht="85.5" x14ac:dyDescent="0.25">
      <c r="A92" s="137" t="s">
        <v>40</v>
      </c>
      <c r="B92" s="17" t="s">
        <v>121</v>
      </c>
      <c r="C92" s="18"/>
      <c r="D92" s="19"/>
      <c r="E92" s="23"/>
      <c r="F92" s="24"/>
      <c r="G92" s="22"/>
      <c r="H92" s="23"/>
      <c r="I92" s="24"/>
      <c r="J92" s="22"/>
      <c r="K92" s="11"/>
      <c r="N92" s="32"/>
    </row>
    <row r="93" spans="1:14" s="12" customFormat="1" ht="15" x14ac:dyDescent="0.25">
      <c r="A93" s="138"/>
      <c r="B93" s="25" t="s">
        <v>45</v>
      </c>
      <c r="C93" s="26"/>
      <c r="D93" s="27"/>
      <c r="E93" s="28"/>
      <c r="F93" s="29"/>
      <c r="G93" s="30"/>
      <c r="H93" s="28"/>
      <c r="I93" s="29"/>
      <c r="J93" s="30"/>
      <c r="K93" s="11"/>
      <c r="N93" s="32"/>
    </row>
    <row r="94" spans="1:14" s="12" customFormat="1" ht="15" x14ac:dyDescent="0.25">
      <c r="A94" s="150"/>
      <c r="B94" s="33" t="s">
        <v>60</v>
      </c>
      <c r="C94" s="34" t="s">
        <v>15</v>
      </c>
      <c r="D94" s="35">
        <v>142</v>
      </c>
      <c r="E94" s="36"/>
      <c r="F94" s="37"/>
      <c r="G94" s="38"/>
      <c r="H94" s="36"/>
      <c r="I94" s="37"/>
      <c r="J94" s="38"/>
      <c r="K94" s="11"/>
      <c r="N94" s="32"/>
    </row>
    <row r="95" spans="1:14" s="12" customFormat="1" ht="71.25" x14ac:dyDescent="0.25">
      <c r="A95" s="149" t="s">
        <v>42</v>
      </c>
      <c r="B95" s="55" t="s">
        <v>135</v>
      </c>
      <c r="C95" s="81"/>
      <c r="D95" s="82"/>
      <c r="E95" s="58"/>
      <c r="F95" s="59"/>
      <c r="G95" s="60"/>
      <c r="H95" s="58"/>
      <c r="I95" s="59"/>
      <c r="J95" s="60"/>
      <c r="K95" s="11"/>
      <c r="N95" s="32"/>
    </row>
    <row r="96" spans="1:14" s="12" customFormat="1" ht="15" x14ac:dyDescent="0.25">
      <c r="A96" s="138"/>
      <c r="B96" s="25" t="s">
        <v>93</v>
      </c>
      <c r="C96" s="26"/>
      <c r="D96" s="27"/>
      <c r="E96" s="28"/>
      <c r="F96" s="29"/>
      <c r="G96" s="30"/>
      <c r="H96" s="28"/>
      <c r="I96" s="29"/>
      <c r="J96" s="30"/>
      <c r="K96" s="11"/>
      <c r="N96" s="32"/>
    </row>
    <row r="97" spans="1:14" s="12" customFormat="1" ht="15" x14ac:dyDescent="0.25">
      <c r="A97" s="138"/>
      <c r="B97" s="25" t="s">
        <v>122</v>
      </c>
      <c r="C97" s="26"/>
      <c r="D97" s="27"/>
      <c r="E97" s="28"/>
      <c r="F97" s="29"/>
      <c r="G97" s="30"/>
      <c r="H97" s="28"/>
      <c r="I97" s="29"/>
      <c r="J97" s="30"/>
      <c r="K97" s="11"/>
      <c r="N97" s="32"/>
    </row>
    <row r="98" spans="1:14" s="12" customFormat="1" ht="15" x14ac:dyDescent="0.25">
      <c r="A98" s="138"/>
      <c r="B98" s="25" t="s">
        <v>94</v>
      </c>
      <c r="C98" s="26"/>
      <c r="D98" s="27"/>
      <c r="E98" s="28"/>
      <c r="F98" s="29"/>
      <c r="G98" s="30"/>
      <c r="H98" s="28"/>
      <c r="I98" s="29"/>
      <c r="J98" s="30"/>
      <c r="K98" s="11"/>
      <c r="N98" s="32"/>
    </row>
    <row r="99" spans="1:14" s="12" customFormat="1" ht="15" x14ac:dyDescent="0.25">
      <c r="A99" s="138"/>
      <c r="B99" s="25" t="s">
        <v>123</v>
      </c>
      <c r="C99" s="26"/>
      <c r="D99" s="27"/>
      <c r="E99" s="28"/>
      <c r="F99" s="29"/>
      <c r="G99" s="30"/>
      <c r="H99" s="28"/>
      <c r="I99" s="29"/>
      <c r="J99" s="30"/>
      <c r="K99" s="11"/>
      <c r="N99" s="32"/>
    </row>
    <row r="100" spans="1:14" s="12" customFormat="1" ht="15" x14ac:dyDescent="0.25">
      <c r="A100" s="150"/>
      <c r="B100" s="33" t="s">
        <v>112</v>
      </c>
      <c r="C100" s="34" t="s">
        <v>15</v>
      </c>
      <c r="D100" s="35">
        <v>152</v>
      </c>
      <c r="E100" s="36"/>
      <c r="F100" s="37"/>
      <c r="G100" s="38"/>
      <c r="H100" s="36"/>
      <c r="I100" s="37"/>
      <c r="J100" s="38"/>
      <c r="K100" s="11"/>
      <c r="N100" s="32"/>
    </row>
    <row r="101" spans="1:14" s="12" customFormat="1" ht="99.75" x14ac:dyDescent="0.25">
      <c r="A101" s="149" t="s">
        <v>76</v>
      </c>
      <c r="B101" s="55" t="s">
        <v>125</v>
      </c>
      <c r="C101" s="63"/>
      <c r="D101" s="64"/>
      <c r="E101" s="65"/>
      <c r="F101" s="66"/>
      <c r="G101" s="60"/>
      <c r="H101" s="58"/>
      <c r="I101" s="59"/>
      <c r="J101" s="60"/>
      <c r="K101" s="11"/>
      <c r="N101" s="32"/>
    </row>
    <row r="102" spans="1:14" s="12" customFormat="1" ht="15" x14ac:dyDescent="0.25">
      <c r="A102" s="138"/>
      <c r="B102" s="25" t="s">
        <v>46</v>
      </c>
      <c r="C102" s="26"/>
      <c r="D102" s="27"/>
      <c r="E102" s="28"/>
      <c r="F102" s="29"/>
      <c r="G102" s="30"/>
      <c r="H102" s="28"/>
      <c r="I102" s="29"/>
      <c r="J102" s="30"/>
      <c r="K102" s="11"/>
      <c r="N102" s="32"/>
    </row>
    <row r="103" spans="1:14" s="12" customFormat="1" ht="15" x14ac:dyDescent="0.25">
      <c r="A103" s="138"/>
      <c r="B103" s="25" t="s">
        <v>124</v>
      </c>
      <c r="C103" s="26"/>
      <c r="D103" s="27"/>
      <c r="E103" s="28"/>
      <c r="F103" s="29"/>
      <c r="G103" s="30"/>
      <c r="H103" s="28"/>
      <c r="I103" s="29"/>
      <c r="J103" s="30"/>
      <c r="K103" s="11"/>
      <c r="N103" s="32"/>
    </row>
    <row r="104" spans="1:14" s="12" customFormat="1" ht="28.5" x14ac:dyDescent="0.25">
      <c r="A104" s="138"/>
      <c r="B104" s="25" t="s">
        <v>95</v>
      </c>
      <c r="C104" s="26"/>
      <c r="D104" s="27"/>
      <c r="E104" s="28"/>
      <c r="F104" s="29"/>
      <c r="G104" s="30"/>
      <c r="H104" s="28"/>
      <c r="I104" s="29"/>
      <c r="J104" s="30"/>
      <c r="K104" s="11"/>
      <c r="N104" s="32"/>
    </row>
    <row r="105" spans="1:14" s="12" customFormat="1" ht="28.5" x14ac:dyDescent="0.25">
      <c r="A105" s="138"/>
      <c r="B105" s="25" t="s">
        <v>126</v>
      </c>
      <c r="C105" s="26"/>
      <c r="D105" s="27"/>
      <c r="E105" s="28"/>
      <c r="F105" s="29"/>
      <c r="G105" s="30"/>
      <c r="H105" s="28"/>
      <c r="I105" s="29"/>
      <c r="J105" s="30"/>
      <c r="K105" s="11"/>
      <c r="N105" s="32"/>
    </row>
    <row r="106" spans="1:14" s="12" customFormat="1" ht="15" x14ac:dyDescent="0.25">
      <c r="A106" s="150"/>
      <c r="B106" s="33" t="s">
        <v>127</v>
      </c>
      <c r="C106" s="34" t="s">
        <v>15</v>
      </c>
      <c r="D106" s="35">
        <v>355</v>
      </c>
      <c r="E106" s="36"/>
      <c r="F106" s="37"/>
      <c r="G106" s="38"/>
      <c r="H106" s="36"/>
      <c r="I106" s="37"/>
      <c r="J106" s="38"/>
      <c r="K106" s="11"/>
      <c r="N106" s="32"/>
    </row>
    <row r="107" spans="1:14" s="12" customFormat="1" ht="57" x14ac:dyDescent="0.25">
      <c r="A107" s="149" t="s">
        <v>77</v>
      </c>
      <c r="B107" s="55" t="s">
        <v>144</v>
      </c>
      <c r="C107" s="63"/>
      <c r="D107" s="64"/>
      <c r="E107" s="65"/>
      <c r="F107" s="66"/>
      <c r="G107" s="60"/>
      <c r="H107" s="58"/>
      <c r="I107" s="59"/>
      <c r="J107" s="60"/>
      <c r="K107" s="11"/>
      <c r="N107" s="32"/>
    </row>
    <row r="108" spans="1:14" s="12" customFormat="1" ht="15" x14ac:dyDescent="0.25">
      <c r="A108" s="138"/>
      <c r="B108" s="25" t="s">
        <v>47</v>
      </c>
      <c r="C108" s="26"/>
      <c r="D108" s="27"/>
      <c r="E108" s="28"/>
      <c r="F108" s="29"/>
      <c r="G108" s="30"/>
      <c r="H108" s="28"/>
      <c r="I108" s="29"/>
      <c r="J108" s="30"/>
      <c r="K108" s="11"/>
      <c r="N108" s="32"/>
    </row>
    <row r="109" spans="1:14" s="12" customFormat="1" ht="15" x14ac:dyDescent="0.25">
      <c r="A109" s="150"/>
      <c r="B109" s="94" t="s">
        <v>140</v>
      </c>
      <c r="C109" s="34" t="s">
        <v>15</v>
      </c>
      <c r="D109" s="35">
        <v>165</v>
      </c>
      <c r="E109" s="36"/>
      <c r="F109" s="37"/>
      <c r="G109" s="38"/>
      <c r="H109" s="36"/>
      <c r="I109" s="37"/>
      <c r="J109" s="38"/>
      <c r="K109" s="11"/>
      <c r="N109" s="32"/>
    </row>
    <row r="110" spans="1:14" s="12" customFormat="1" ht="42.75" x14ac:dyDescent="0.25">
      <c r="A110" s="141" t="s">
        <v>92</v>
      </c>
      <c r="B110" s="25" t="s">
        <v>145</v>
      </c>
      <c r="C110" s="39"/>
      <c r="D110" s="40"/>
      <c r="E110" s="28"/>
      <c r="F110" s="29"/>
      <c r="G110" s="30"/>
      <c r="H110" s="28"/>
      <c r="I110" s="29"/>
      <c r="J110" s="30"/>
      <c r="K110" s="11"/>
      <c r="N110" s="32"/>
    </row>
    <row r="111" spans="1:14" s="12" customFormat="1" ht="15.75" thickBot="1" x14ac:dyDescent="0.3">
      <c r="A111" s="142"/>
      <c r="B111" s="25" t="s">
        <v>43</v>
      </c>
      <c r="C111" s="26" t="s">
        <v>18</v>
      </c>
      <c r="D111" s="27">
        <v>8</v>
      </c>
      <c r="E111" s="28"/>
      <c r="F111" s="29"/>
      <c r="G111" s="30"/>
      <c r="H111" s="28"/>
      <c r="I111" s="29"/>
      <c r="J111" s="30"/>
      <c r="K111" s="11"/>
      <c r="N111" s="32"/>
    </row>
    <row r="112" spans="1:14" s="50" customFormat="1" ht="15.75" thickBot="1" x14ac:dyDescent="0.3">
      <c r="A112" s="15" t="s">
        <v>37</v>
      </c>
      <c r="B112" s="16" t="s">
        <v>36</v>
      </c>
      <c r="C112" s="43"/>
      <c r="D112" s="44"/>
      <c r="E112" s="44"/>
      <c r="F112" s="44"/>
      <c r="G112" s="45"/>
      <c r="H112" s="46"/>
      <c r="I112" s="47"/>
      <c r="J112" s="48"/>
      <c r="K112" s="49"/>
      <c r="N112" s="51"/>
    </row>
    <row r="113" spans="1:14" s="12" customFormat="1" ht="15.75" thickBot="1" x14ac:dyDescent="0.3">
      <c r="A113" s="15" t="s">
        <v>78</v>
      </c>
      <c r="B113" s="16" t="s">
        <v>38</v>
      </c>
      <c r="C113" s="143"/>
      <c r="D113" s="144"/>
      <c r="E113" s="144"/>
      <c r="F113" s="144"/>
      <c r="G113" s="144"/>
      <c r="H113" s="144"/>
      <c r="I113" s="144"/>
      <c r="J113" s="145"/>
      <c r="K113" s="11"/>
      <c r="N113" s="32"/>
    </row>
    <row r="114" spans="1:14" s="12" customFormat="1" ht="71.25" x14ac:dyDescent="0.25">
      <c r="A114" s="137" t="s">
        <v>79</v>
      </c>
      <c r="B114" s="17" t="s">
        <v>83</v>
      </c>
      <c r="C114" s="18"/>
      <c r="D114" s="19"/>
      <c r="E114" s="23">
        <v>0</v>
      </c>
      <c r="F114" s="24">
        <v>0</v>
      </c>
      <c r="G114" s="22"/>
      <c r="H114" s="23">
        <f>D114*E114</f>
        <v>0</v>
      </c>
      <c r="I114" s="24">
        <f>D114*F114</f>
        <v>0</v>
      </c>
      <c r="J114" s="22">
        <f>H114+I114</f>
        <v>0</v>
      </c>
      <c r="K114" s="11"/>
      <c r="N114" s="32"/>
    </row>
    <row r="115" spans="1:14" s="12" customFormat="1" ht="15" x14ac:dyDescent="0.25">
      <c r="A115" s="138"/>
      <c r="B115" s="25" t="s">
        <v>41</v>
      </c>
      <c r="C115" s="26"/>
      <c r="D115" s="27"/>
      <c r="E115" s="28"/>
      <c r="F115" s="29"/>
      <c r="G115" s="30"/>
      <c r="H115" s="28"/>
      <c r="I115" s="29"/>
      <c r="J115" s="30"/>
      <c r="K115" s="11"/>
      <c r="N115" s="32"/>
    </row>
    <row r="116" spans="1:14" s="12" customFormat="1" ht="28.5" x14ac:dyDescent="0.25">
      <c r="A116" s="138"/>
      <c r="B116" s="25" t="s">
        <v>55</v>
      </c>
      <c r="C116" s="26"/>
      <c r="D116" s="27"/>
      <c r="E116" s="28"/>
      <c r="F116" s="29"/>
      <c r="G116" s="30"/>
      <c r="H116" s="28"/>
      <c r="I116" s="29"/>
      <c r="J116" s="30"/>
      <c r="K116" s="11"/>
      <c r="N116" s="32"/>
    </row>
    <row r="117" spans="1:14" s="12" customFormat="1" ht="15" x14ac:dyDescent="0.25">
      <c r="A117" s="138"/>
      <c r="B117" s="25" t="s">
        <v>114</v>
      </c>
      <c r="C117" s="26"/>
      <c r="D117" s="27"/>
      <c r="E117" s="28"/>
      <c r="F117" s="29"/>
      <c r="G117" s="30"/>
      <c r="H117" s="28"/>
      <c r="I117" s="29"/>
      <c r="J117" s="30"/>
      <c r="K117" s="11"/>
      <c r="N117" s="32"/>
    </row>
    <row r="118" spans="1:14" s="12" customFormat="1" ht="28.5" x14ac:dyDescent="0.25">
      <c r="A118" s="138"/>
      <c r="B118" s="33" t="s">
        <v>115</v>
      </c>
      <c r="C118" s="34" t="s">
        <v>15</v>
      </c>
      <c r="D118" s="35">
        <v>206.5</v>
      </c>
      <c r="E118" s="36"/>
      <c r="F118" s="37"/>
      <c r="G118" s="38"/>
      <c r="H118" s="36"/>
      <c r="I118" s="37"/>
      <c r="J118" s="38"/>
      <c r="K118" s="11"/>
      <c r="N118" s="32"/>
    </row>
    <row r="119" spans="1:14" s="12" customFormat="1" ht="57" x14ac:dyDescent="0.25">
      <c r="A119" s="138" t="s">
        <v>80</v>
      </c>
      <c r="B119" s="25" t="s">
        <v>131</v>
      </c>
      <c r="C119" s="39"/>
      <c r="D119" s="40"/>
      <c r="E119" s="28"/>
      <c r="F119" s="29"/>
      <c r="G119" s="30"/>
      <c r="H119" s="28"/>
      <c r="I119" s="29"/>
      <c r="J119" s="30"/>
      <c r="K119" s="11"/>
      <c r="N119" s="32"/>
    </row>
    <row r="120" spans="1:14" s="12" customFormat="1" ht="15" x14ac:dyDescent="0.25">
      <c r="A120" s="138"/>
      <c r="B120" s="25" t="s">
        <v>84</v>
      </c>
      <c r="C120" s="26"/>
      <c r="D120" s="27"/>
      <c r="E120" s="28"/>
      <c r="F120" s="29"/>
      <c r="G120" s="30"/>
      <c r="H120" s="28"/>
      <c r="I120" s="29"/>
      <c r="J120" s="30"/>
      <c r="K120" s="11"/>
      <c r="N120" s="32"/>
    </row>
    <row r="121" spans="1:14" s="12" customFormat="1" ht="15" x14ac:dyDescent="0.25">
      <c r="A121" s="138"/>
      <c r="B121" s="25">
        <v>10</v>
      </c>
      <c r="C121" s="26" t="s">
        <v>18</v>
      </c>
      <c r="D121" s="27">
        <v>10</v>
      </c>
      <c r="E121" s="28"/>
      <c r="F121" s="29"/>
      <c r="G121" s="30"/>
      <c r="H121" s="28"/>
      <c r="I121" s="29"/>
      <c r="J121" s="30"/>
      <c r="K121" s="11"/>
      <c r="N121" s="32"/>
    </row>
    <row r="122" spans="1:14" s="12" customFormat="1" ht="99.75" x14ac:dyDescent="0.25">
      <c r="A122" s="138" t="s">
        <v>132</v>
      </c>
      <c r="B122" s="25" t="s">
        <v>134</v>
      </c>
      <c r="C122" s="39"/>
      <c r="D122" s="40"/>
      <c r="E122" s="28"/>
      <c r="F122" s="29"/>
      <c r="G122" s="30"/>
      <c r="H122" s="28"/>
      <c r="I122" s="29"/>
      <c r="J122" s="30"/>
      <c r="K122" s="11"/>
      <c r="N122" s="32"/>
    </row>
    <row r="123" spans="1:14" s="12" customFormat="1" ht="15" x14ac:dyDescent="0.25">
      <c r="A123" s="138"/>
      <c r="B123" s="25" t="s">
        <v>133</v>
      </c>
      <c r="C123" s="26"/>
      <c r="D123" s="27"/>
      <c r="E123" s="28"/>
      <c r="F123" s="29"/>
      <c r="G123" s="30"/>
      <c r="H123" s="28"/>
      <c r="I123" s="29"/>
      <c r="J123" s="30"/>
      <c r="K123" s="11"/>
      <c r="N123" s="32"/>
    </row>
    <row r="124" spans="1:14" s="12" customFormat="1" ht="15.75" thickBot="1" x14ac:dyDescent="0.3">
      <c r="A124" s="138"/>
      <c r="B124" s="25">
        <v>55</v>
      </c>
      <c r="C124" s="26" t="s">
        <v>15</v>
      </c>
      <c r="D124" s="27">
        <v>55</v>
      </c>
      <c r="E124" s="28"/>
      <c r="F124" s="29"/>
      <c r="G124" s="30"/>
      <c r="H124" s="28"/>
      <c r="I124" s="29"/>
      <c r="J124" s="30"/>
      <c r="K124" s="11"/>
      <c r="N124" s="32"/>
    </row>
    <row r="125" spans="1:14" s="50" customFormat="1" ht="15.75" thickBot="1" x14ac:dyDescent="0.3">
      <c r="A125" s="15" t="s">
        <v>78</v>
      </c>
      <c r="B125" s="16" t="s">
        <v>39</v>
      </c>
      <c r="C125" s="83"/>
      <c r="D125" s="84"/>
      <c r="E125" s="84"/>
      <c r="F125" s="84"/>
      <c r="G125" s="85"/>
      <c r="H125" s="46"/>
      <c r="I125" s="47"/>
      <c r="J125" s="48"/>
      <c r="K125" s="49"/>
      <c r="N125" s="51"/>
    </row>
    <row r="128" spans="1:14" ht="13.5" thickBot="1" x14ac:dyDescent="0.25">
      <c r="I128" s="166"/>
      <c r="J128" s="166"/>
    </row>
    <row r="129" spans="1:10" s="101" customFormat="1" ht="16.5" thickBot="1" x14ac:dyDescent="0.25">
      <c r="A129" s="146" t="s">
        <v>44</v>
      </c>
      <c r="B129" s="147"/>
      <c r="C129" s="147"/>
      <c r="D129" s="147"/>
      <c r="E129" s="147"/>
      <c r="F129" s="147"/>
      <c r="G129" s="147"/>
      <c r="H129" s="147"/>
      <c r="I129" s="147"/>
      <c r="J129" s="148"/>
    </row>
    <row r="130" spans="1:10" s="101" customFormat="1" ht="16.5" thickBot="1" x14ac:dyDescent="0.25">
      <c r="A130" s="139" t="s">
        <v>8</v>
      </c>
      <c r="B130" s="140"/>
      <c r="C130" s="140"/>
      <c r="D130" s="140"/>
      <c r="E130" s="140"/>
      <c r="F130" s="140"/>
      <c r="G130" s="140"/>
      <c r="H130" s="102" t="s">
        <v>2</v>
      </c>
      <c r="I130" s="102" t="s">
        <v>3</v>
      </c>
      <c r="J130" s="103" t="s">
        <v>1</v>
      </c>
    </row>
    <row r="131" spans="1:10" s="101" customFormat="1" ht="15.75" thickBot="1" x14ac:dyDescent="0.25">
      <c r="A131" s="104"/>
      <c r="B131" s="153"/>
      <c r="C131" s="153"/>
      <c r="D131" s="153"/>
      <c r="E131" s="153"/>
      <c r="F131" s="153"/>
      <c r="G131" s="154"/>
      <c r="H131" s="105"/>
      <c r="I131" s="105"/>
      <c r="J131" s="105"/>
    </row>
    <row r="132" spans="1:10" s="101" customFormat="1" ht="16.5" thickBot="1" x14ac:dyDescent="0.25">
      <c r="A132" s="106" t="s">
        <v>11</v>
      </c>
      <c r="B132" s="151" t="s">
        <v>61</v>
      </c>
      <c r="C132" s="152"/>
      <c r="D132" s="152"/>
      <c r="E132" s="152"/>
      <c r="F132" s="152"/>
      <c r="G132" s="152"/>
      <c r="H132" s="107">
        <f>H16</f>
        <v>0</v>
      </c>
      <c r="I132" s="107">
        <f>I16</f>
        <v>0</v>
      </c>
      <c r="J132" s="108">
        <f>J16</f>
        <v>0</v>
      </c>
    </row>
    <row r="133" spans="1:10" s="101" customFormat="1" ht="16.5" thickBot="1" x14ac:dyDescent="0.25">
      <c r="A133" s="106" t="s">
        <v>20</v>
      </c>
      <c r="B133" s="151" t="s">
        <v>10</v>
      </c>
      <c r="C133" s="152"/>
      <c r="D133" s="152"/>
      <c r="E133" s="152"/>
      <c r="F133" s="152"/>
      <c r="G133" s="152"/>
      <c r="H133" s="107">
        <f>H54</f>
        <v>0</v>
      </c>
      <c r="I133" s="107">
        <f>I54</f>
        <v>0</v>
      </c>
      <c r="J133" s="108">
        <f>J54</f>
        <v>0</v>
      </c>
    </row>
    <row r="134" spans="1:10" s="101" customFormat="1" ht="16.5" thickBot="1" x14ac:dyDescent="0.25">
      <c r="A134" s="106" t="s">
        <v>26</v>
      </c>
      <c r="B134" s="151" t="s">
        <v>21</v>
      </c>
      <c r="C134" s="152"/>
      <c r="D134" s="152"/>
      <c r="E134" s="152"/>
      <c r="F134" s="152"/>
      <c r="G134" s="152"/>
      <c r="H134" s="107">
        <f>H72</f>
        <v>0</v>
      </c>
      <c r="I134" s="107">
        <f>I72</f>
        <v>0</v>
      </c>
      <c r="J134" s="108">
        <f>J72</f>
        <v>0</v>
      </c>
    </row>
    <row r="135" spans="1:10" s="101" customFormat="1" ht="16.5" thickBot="1" x14ac:dyDescent="0.25">
      <c r="A135" s="106" t="s">
        <v>33</v>
      </c>
      <c r="B135" s="151" t="s">
        <v>31</v>
      </c>
      <c r="C135" s="152"/>
      <c r="D135" s="152"/>
      <c r="E135" s="152"/>
      <c r="F135" s="152"/>
      <c r="G135" s="152"/>
      <c r="H135" s="107">
        <f>H89</f>
        <v>0</v>
      </c>
      <c r="I135" s="107">
        <f>I89</f>
        <v>0</v>
      </c>
      <c r="J135" s="108">
        <f>J89</f>
        <v>0</v>
      </c>
    </row>
    <row r="136" spans="1:10" s="101" customFormat="1" ht="16.5" thickBot="1" x14ac:dyDescent="0.25">
      <c r="A136" s="106" t="s">
        <v>37</v>
      </c>
      <c r="B136" s="151" t="s">
        <v>34</v>
      </c>
      <c r="C136" s="152"/>
      <c r="D136" s="152"/>
      <c r="E136" s="152"/>
      <c r="F136" s="152"/>
      <c r="G136" s="152"/>
      <c r="H136" s="107">
        <f>H112</f>
        <v>0</v>
      </c>
      <c r="I136" s="107">
        <f>I112</f>
        <v>0</v>
      </c>
      <c r="J136" s="108">
        <f>J112</f>
        <v>0</v>
      </c>
    </row>
    <row r="137" spans="1:10" s="101" customFormat="1" ht="16.5" thickBot="1" x14ac:dyDescent="0.25">
      <c r="A137" s="106" t="s">
        <v>78</v>
      </c>
      <c r="B137" s="151" t="s">
        <v>38</v>
      </c>
      <c r="C137" s="152"/>
      <c r="D137" s="152"/>
      <c r="E137" s="152"/>
      <c r="F137" s="152"/>
      <c r="G137" s="152"/>
      <c r="H137" s="107">
        <f>H125</f>
        <v>0</v>
      </c>
      <c r="I137" s="107">
        <f>I125</f>
        <v>0</v>
      </c>
      <c r="J137" s="108">
        <f>J125</f>
        <v>0</v>
      </c>
    </row>
    <row r="138" spans="1:10" s="115" customFormat="1" ht="16.5" thickBot="1" x14ac:dyDescent="0.3">
      <c r="A138" s="109"/>
      <c r="B138" s="110" t="s">
        <v>88</v>
      </c>
      <c r="C138" s="110"/>
      <c r="D138" s="111"/>
      <c r="E138" s="110"/>
      <c r="F138" s="110"/>
      <c r="G138" s="112"/>
      <c r="H138" s="113">
        <f>SUM(H133:H137)</f>
        <v>0</v>
      </c>
      <c r="I138" s="113">
        <f>SUM(I133:I137)</f>
        <v>0</v>
      </c>
      <c r="J138" s="114">
        <f>SUM(J133:J137)</f>
        <v>0</v>
      </c>
    </row>
    <row r="139" spans="1:10" s="101" customFormat="1" ht="16.5" thickBot="1" x14ac:dyDescent="0.25">
      <c r="A139" s="116"/>
      <c r="B139" s="117" t="s">
        <v>89</v>
      </c>
      <c r="C139" s="118"/>
      <c r="D139" s="118"/>
      <c r="E139" s="118"/>
      <c r="F139" s="118"/>
      <c r="G139" s="119"/>
      <c r="H139" s="120">
        <f>H138*0.2</f>
        <v>0</v>
      </c>
      <c r="I139" s="120">
        <f>I138*0.2</f>
        <v>0</v>
      </c>
      <c r="J139" s="121">
        <f>J138*0.2</f>
        <v>0</v>
      </c>
    </row>
    <row r="140" spans="1:10" s="101" customFormat="1" ht="17.25" thickTop="1" thickBot="1" x14ac:dyDescent="0.25">
      <c r="A140" s="122"/>
      <c r="B140" s="123" t="s">
        <v>90</v>
      </c>
      <c r="C140" s="124"/>
      <c r="D140" s="124"/>
      <c r="E140" s="124"/>
      <c r="F140" s="124"/>
      <c r="G140" s="125"/>
      <c r="H140" s="126">
        <f>SUM(H138:H139)</f>
        <v>0</v>
      </c>
      <c r="I140" s="126">
        <f>SUM(I138:I139)</f>
        <v>0</v>
      </c>
      <c r="J140" s="127">
        <f>SUM(J138:J139)</f>
        <v>0</v>
      </c>
    </row>
    <row r="141" spans="1:10" x14ac:dyDescent="0.2">
      <c r="H141" s="128"/>
      <c r="I141" s="128"/>
    </row>
    <row r="143" spans="1:10" x14ac:dyDescent="0.2">
      <c r="H143" s="130"/>
      <c r="I143" s="130"/>
    </row>
    <row r="144" spans="1:10" x14ac:dyDescent="0.2">
      <c r="H144" s="131"/>
      <c r="I144" s="131"/>
    </row>
    <row r="149" spans="6:11" x14ac:dyDescent="0.2">
      <c r="F149" s="130"/>
      <c r="G149" s="132"/>
      <c r="H149" s="130"/>
      <c r="I149" s="130"/>
      <c r="J149" s="133"/>
      <c r="K149" s="131"/>
    </row>
    <row r="150" spans="6:11" x14ac:dyDescent="0.2">
      <c r="F150" s="130"/>
      <c r="G150" s="132"/>
      <c r="H150" s="164"/>
      <c r="I150" s="164"/>
      <c r="J150" s="133"/>
      <c r="K150" s="131"/>
    </row>
    <row r="151" spans="6:11" x14ac:dyDescent="0.2">
      <c r="F151" s="130"/>
      <c r="G151" s="132"/>
      <c r="H151" s="130"/>
      <c r="I151" s="130"/>
      <c r="J151" s="133"/>
      <c r="K151" s="131"/>
    </row>
    <row r="152" spans="6:11" x14ac:dyDescent="0.2">
      <c r="F152" s="130"/>
      <c r="G152" s="132"/>
      <c r="H152" s="130"/>
      <c r="I152" s="130"/>
      <c r="J152" s="133"/>
      <c r="K152" s="131"/>
    </row>
    <row r="153" spans="6:11" x14ac:dyDescent="0.2">
      <c r="F153" s="130"/>
      <c r="G153" s="132"/>
      <c r="H153" s="164"/>
      <c r="I153" s="164"/>
      <c r="J153" s="133"/>
      <c r="K153" s="131"/>
    </row>
    <row r="154" spans="6:11" x14ac:dyDescent="0.2">
      <c r="F154" s="130"/>
      <c r="G154" s="132"/>
      <c r="H154" s="130"/>
      <c r="I154" s="130"/>
      <c r="J154" s="133"/>
      <c r="K154" s="131"/>
    </row>
    <row r="155" spans="6:11" x14ac:dyDescent="0.2">
      <c r="F155" s="130"/>
      <c r="G155" s="132"/>
      <c r="H155" s="130"/>
      <c r="I155" s="130"/>
      <c r="J155" s="133"/>
      <c r="K155" s="131"/>
    </row>
  </sheetData>
  <mergeCells count="56">
    <mergeCell ref="H150:I150"/>
    <mergeCell ref="H153:I153"/>
    <mergeCell ref="A1:J1"/>
    <mergeCell ref="I128:J128"/>
    <mergeCell ref="E7:G7"/>
    <mergeCell ref="H7:J7"/>
    <mergeCell ref="A7:A8"/>
    <mergeCell ref="B7:B8"/>
    <mergeCell ref="A31:A32"/>
    <mergeCell ref="C7:C8"/>
    <mergeCell ref="D7:D8"/>
    <mergeCell ref="A22:A24"/>
    <mergeCell ref="A2:J2"/>
    <mergeCell ref="A4:J4"/>
    <mergeCell ref="A10:A12"/>
    <mergeCell ref="A19:A21"/>
    <mergeCell ref="A6:J6"/>
    <mergeCell ref="C18:J18"/>
    <mergeCell ref="C56:J56"/>
    <mergeCell ref="C9:J9"/>
    <mergeCell ref="A13:A15"/>
    <mergeCell ref="A39:A44"/>
    <mergeCell ref="A25:A30"/>
    <mergeCell ref="A51:A53"/>
    <mergeCell ref="A33:A35"/>
    <mergeCell ref="A36:A38"/>
    <mergeCell ref="A57:A59"/>
    <mergeCell ref="A69:A71"/>
    <mergeCell ref="A45:A47"/>
    <mergeCell ref="A48:A50"/>
    <mergeCell ref="A60:A62"/>
    <mergeCell ref="A63:A65"/>
    <mergeCell ref="A66:A68"/>
    <mergeCell ref="B137:G137"/>
    <mergeCell ref="B131:G131"/>
    <mergeCell ref="B133:G133"/>
    <mergeCell ref="B134:G134"/>
    <mergeCell ref="B132:G132"/>
    <mergeCell ref="B135:G135"/>
    <mergeCell ref="B136:G136"/>
    <mergeCell ref="C74:J74"/>
    <mergeCell ref="C91:J91"/>
    <mergeCell ref="A114:A118"/>
    <mergeCell ref="A122:A124"/>
    <mergeCell ref="A130:G130"/>
    <mergeCell ref="A110:A111"/>
    <mergeCell ref="C113:J113"/>
    <mergeCell ref="A119:A121"/>
    <mergeCell ref="A129:J129"/>
    <mergeCell ref="A107:A109"/>
    <mergeCell ref="A95:A100"/>
    <mergeCell ref="A101:A106"/>
    <mergeCell ref="A75:A80"/>
    <mergeCell ref="A81:A85"/>
    <mergeCell ref="A86:A88"/>
    <mergeCell ref="A92:A94"/>
  </mergeCells>
  <phoneticPr fontId="2" type="noConversion"/>
  <printOptions horizontalCentered="1"/>
  <pageMargins left="0.19685039370078741" right="0.23622047244094491" top="0.51181102362204722" bottom="0.43307086614173229" header="0.23622047244094491" footer="0.23622047244094491"/>
  <pageSetup paperSize="9" scale="94" orientation="landscape" useFirstPageNumber="1" horizontalDpi="300" verticalDpi="300" r:id="rId1"/>
  <headerFooter alignWithMargins="0">
    <oddFooter>&amp;C&amp;"Times New Roman,Regular"&amp;8&amp;P/&amp;N</oddFooter>
  </headerFooter>
  <rowBreaks count="8" manualBreakCount="8">
    <brk id="21" max="9" man="1"/>
    <brk id="38" max="9" man="1"/>
    <brk id="55" max="9" man="1"/>
    <brk id="73" max="9" man="1"/>
    <brk id="85" max="9" man="1"/>
    <brk id="100" max="9" man="1"/>
    <brk id="112" max="9" man="1"/>
    <brk id="128" max="9" man="1"/>
  </rowBreaks>
  <ignoredErrors>
    <ignoredError sqref="I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ОШ Деспот Стефан</vt:lpstr>
      <vt:lpstr>'ОШ Деспот Стефан'!Print_Area</vt:lpstr>
      <vt:lpstr>'ОШ Деспот Стефан'!Print_Titles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Predmer</dc:subject>
  <dc:creator>djorvlad</dc:creator>
  <cp:lastModifiedBy>Ljuba</cp:lastModifiedBy>
  <cp:lastPrinted>2015-04-07T12:27:21Z</cp:lastPrinted>
  <dcterms:created xsi:type="dcterms:W3CDTF">2010-07-01T08:10:17Z</dcterms:created>
  <dcterms:modified xsi:type="dcterms:W3CDTF">2015-05-19T18:25:12Z</dcterms:modified>
</cp:coreProperties>
</file>